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X:\B16教養学部\01総務課\01総務係\A07 職員証・入館システム\☆入退館システムデータ一括登録\駒場Ⅰキャンパス入退館システム登録申請書\"/>
    </mc:Choice>
  </mc:AlternateContent>
  <xr:revisionPtr revIDLastSave="0" documentId="13_ncr:1_{D1009C7D-E431-4E49-B699-362CA97D9CB4}" xr6:coauthVersionLast="47" xr6:coauthVersionMax="47" xr10:uidLastSave="{00000000-0000-0000-0000-000000000000}"/>
  <bookViews>
    <workbookView xWindow="3375" yWindow="1140" windowWidth="20445" windowHeight="12885" activeTab="1" xr2:uid="{1E2401E8-E38C-4852-B93B-17B92EC556B2}"/>
  </bookViews>
  <sheets>
    <sheet name="入力シート" sheetId="1" r:id="rId1"/>
    <sheet name="入力例" sheetId="8" r:id="rId2"/>
    <sheet name="希望する建物がリストにない場合" sheetId="5" r:id="rId3"/>
    <sheet name="このシートは変更しないでください" sheetId="2" r:id="rId4"/>
  </sheets>
  <definedNames>
    <definedName name="_xlnm.Print_Area" localSheetId="0">入力シート!$A$1:$P$65</definedName>
    <definedName name="_xlnm.Print_Area" localSheetId="1">入力例!$A$1:$P$65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7" i="8" l="1"/>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P50" i="8"/>
  <c r="P51" i="8"/>
  <c r="P52" i="8"/>
  <c r="P53" i="8"/>
  <c r="P54" i="8"/>
  <c r="P55" i="8"/>
  <c r="P56" i="8"/>
  <c r="P57" i="8"/>
  <c r="P58" i="8"/>
  <c r="P59" i="8"/>
  <c r="P60" i="8"/>
  <c r="P61" i="8"/>
  <c r="P62" i="8"/>
  <c r="P63" i="8"/>
  <c r="P64" i="8"/>
  <c r="P65" i="8"/>
  <c r="P66" i="8"/>
  <c r="Q66" i="8" a="1"/>
  <c r="Q66" i="8" s="1"/>
  <c r="Q65" i="8" a="1"/>
  <c r="Q65" i="8" s="1"/>
  <c r="Q64" i="8" a="1"/>
  <c r="Q64" i="8" s="1"/>
  <c r="Q63" i="8" a="1"/>
  <c r="Q63" i="8" s="1"/>
  <c r="Q62" i="8" a="1"/>
  <c r="Q62" i="8" s="1"/>
  <c r="Q61" i="8" a="1"/>
  <c r="Q61" i="8" s="1"/>
  <c r="Q60" i="8" a="1"/>
  <c r="Q60" i="8" s="1"/>
  <c r="Q59" i="8" a="1"/>
  <c r="Q59" i="8" s="1"/>
  <c r="Q58" i="8" a="1"/>
  <c r="Q58" i="8" s="1"/>
  <c r="Q57" i="8" a="1"/>
  <c r="Q57" i="8" s="1"/>
  <c r="Q56" i="8" a="1"/>
  <c r="Q56" i="8" s="1"/>
  <c r="Q55" i="8" a="1"/>
  <c r="Q55" i="8" s="1"/>
  <c r="Q54" i="8" a="1"/>
  <c r="Q54" i="8" s="1"/>
  <c r="Q53" i="8" a="1"/>
  <c r="Q53" i="8" s="1"/>
  <c r="Q52" i="8" a="1"/>
  <c r="Q52" i="8" s="1"/>
  <c r="Q51" i="8" a="1"/>
  <c r="Q51" i="8" s="1"/>
  <c r="Q50" i="8" a="1"/>
  <c r="Q50" i="8" s="1"/>
  <c r="Q49" i="8" a="1"/>
  <c r="Q49" i="8" s="1"/>
  <c r="Q48" i="8" a="1"/>
  <c r="Q48" i="8" s="1"/>
  <c r="Q47" i="8" a="1"/>
  <c r="Q47" i="8" s="1"/>
  <c r="Q46" i="8" a="1"/>
  <c r="Q46" i="8" s="1"/>
  <c r="Q45" i="8" a="1"/>
  <c r="Q45" i="8" s="1"/>
  <c r="Q44" i="8" a="1"/>
  <c r="Q44" i="8" s="1"/>
  <c r="Q43" i="8" a="1"/>
  <c r="Q43" i="8" s="1"/>
  <c r="Q42" i="8" a="1"/>
  <c r="Q42" i="8" s="1"/>
  <c r="Q41" i="8" a="1"/>
  <c r="Q41" i="8" s="1"/>
  <c r="Q40" i="8" a="1"/>
  <c r="Q40" i="8" s="1"/>
  <c r="Q39" i="8" a="1"/>
  <c r="Q39" i="8" s="1"/>
  <c r="Q38" i="8" a="1"/>
  <c r="Q38" i="8" s="1"/>
  <c r="Q37" i="8" a="1"/>
  <c r="Q37" i="8" s="1"/>
  <c r="Q36" i="8" a="1"/>
  <c r="Q36" i="8" s="1"/>
  <c r="Q35" i="8" a="1"/>
  <c r="Q35" i="8" s="1"/>
  <c r="Q34" i="8" a="1"/>
  <c r="Q34" i="8" s="1"/>
  <c r="Q33" i="8" a="1"/>
  <c r="Q33" i="8" s="1"/>
  <c r="Q32" i="8" a="1"/>
  <c r="Q32" i="8" s="1"/>
  <c r="Q31" i="8" a="1"/>
  <c r="Q31" i="8" s="1"/>
  <c r="Q30" i="8" a="1"/>
  <c r="Q30" i="8" s="1"/>
  <c r="Q29" i="8" a="1"/>
  <c r="Q29" i="8" s="1"/>
  <c r="Q28" i="8" a="1"/>
  <c r="Q28" i="8" s="1"/>
  <c r="Q27" i="8" a="1"/>
  <c r="Q27" i="8" s="1"/>
  <c r="Q26" i="8" a="1"/>
  <c r="Q26" i="8" s="1"/>
  <c r="Q25" i="8" a="1"/>
  <c r="Q25" i="8" s="1"/>
  <c r="Q24" i="8" a="1"/>
  <c r="Q24" i="8" s="1"/>
  <c r="Q23" i="8" a="1"/>
  <c r="Q23" i="8" s="1"/>
  <c r="Q22" i="8" a="1"/>
  <c r="Q22" i="8" s="1"/>
  <c r="Q21" i="8" a="1"/>
  <c r="Q21" i="8" s="1"/>
  <c r="Q20" i="8" a="1"/>
  <c r="Q20" i="8" s="1"/>
  <c r="Q19" i="8" a="1"/>
  <c r="Q19" i="8" s="1"/>
  <c r="Q18" i="8" a="1"/>
  <c r="Q18" i="8" s="1"/>
  <c r="Q17" i="8" a="1"/>
  <c r="Q17" i="8" s="1"/>
  <c r="P20" i="1"/>
  <c r="P21" i="1"/>
  <c r="P22" i="1"/>
  <c r="P23" i="1"/>
  <c r="P24" i="1"/>
  <c r="P25" i="1"/>
  <c r="P26" i="1"/>
  <c r="P27" i="1"/>
  <c r="P28" i="1"/>
  <c r="P29" i="1"/>
  <c r="P30" i="1"/>
  <c r="P31" i="1"/>
  <c r="P32" i="1"/>
  <c r="P33" i="1"/>
  <c r="P66" i="1" l="1"/>
  <c r="Q66" i="1" a="1"/>
  <c r="Q66" i="1" s="1"/>
  <c r="P17" i="1"/>
  <c r="Q17" i="1" s="1" a="1"/>
  <c r="Q17" i="1" s="1"/>
  <c r="P18" i="1"/>
  <c r="Q18" i="1" s="1" a="1"/>
  <c r="Q18" i="1" s="1"/>
  <c r="P19" i="1"/>
  <c r="Q19" i="1" s="1" a="1"/>
  <c r="Q19" i="1" s="1"/>
  <c r="Q20" i="1" a="1"/>
  <c r="Q20" i="1" s="1"/>
  <c r="Q21" i="1" a="1"/>
  <c r="Q21" i="1" s="1"/>
  <c r="Q22" i="1" a="1"/>
  <c r="Q22" i="1" s="1"/>
  <c r="Q23" i="1" a="1"/>
  <c r="Q23" i="1" s="1"/>
  <c r="Q24" i="1" a="1"/>
  <c r="Q24" i="1" s="1"/>
  <c r="Q25" i="1" a="1"/>
  <c r="Q25" i="1" s="1"/>
  <c r="Q26" i="1" a="1"/>
  <c r="Q26" i="1" s="1"/>
  <c r="Q27" i="1" a="1"/>
  <c r="Q27" i="1" s="1"/>
  <c r="Q28" i="1" a="1"/>
  <c r="Q28" i="1" s="1"/>
  <c r="Q29" i="1" a="1"/>
  <c r="Q29" i="1" s="1"/>
  <c r="Q30" i="1" a="1"/>
  <c r="Q30" i="1" s="1"/>
  <c r="Q31" i="1" a="1"/>
  <c r="Q31" i="1" s="1"/>
  <c r="Q32" i="1" a="1"/>
  <c r="Q32" i="1" s="1"/>
  <c r="Q33" i="1" a="1"/>
  <c r="Q33" i="1" s="1"/>
  <c r="P34" i="1"/>
  <c r="Q34" i="1" s="1" a="1"/>
  <c r="Q34" i="1" s="1"/>
  <c r="P35" i="1"/>
  <c r="Q35" i="1" s="1" a="1"/>
  <c r="Q35" i="1" s="1"/>
  <c r="P36" i="1"/>
  <c r="Q36" i="1" s="1" a="1"/>
  <c r="Q36" i="1" s="1"/>
  <c r="P37" i="1"/>
  <c r="Q37" i="1" s="1" a="1"/>
  <c r="Q37" i="1" s="1"/>
  <c r="P38" i="1"/>
  <c r="Q38" i="1" s="1" a="1"/>
  <c r="Q38" i="1" s="1"/>
  <c r="P39" i="1"/>
  <c r="Q39" i="1" s="1" a="1"/>
  <c r="Q39" i="1" s="1"/>
  <c r="P40" i="1"/>
  <c r="Q40" i="1" s="1" a="1"/>
  <c r="Q40" i="1" s="1"/>
  <c r="P41" i="1"/>
  <c r="Q41" i="1" s="1" a="1"/>
  <c r="Q41" i="1" s="1"/>
  <c r="P42" i="1"/>
  <c r="Q42" i="1" s="1" a="1"/>
  <c r="Q42" i="1" s="1"/>
  <c r="P43" i="1"/>
  <c r="Q43" i="1" s="1" a="1"/>
  <c r="Q43" i="1" s="1"/>
  <c r="P44" i="1"/>
  <c r="Q44" i="1" s="1" a="1"/>
  <c r="Q44" i="1" s="1"/>
  <c r="P45" i="1"/>
  <c r="Q45" i="1" s="1" a="1"/>
  <c r="Q45" i="1" s="1"/>
  <c r="P46" i="1"/>
  <c r="Q46" i="1" s="1" a="1"/>
  <c r="Q46" i="1" s="1"/>
  <c r="P47" i="1"/>
  <c r="Q47" i="1" s="1" a="1"/>
  <c r="Q47" i="1" s="1"/>
  <c r="P48" i="1"/>
  <c r="Q48" i="1" s="1" a="1"/>
  <c r="Q48" i="1" s="1"/>
  <c r="P49" i="1"/>
  <c r="Q49" i="1" s="1" a="1"/>
  <c r="Q49" i="1" s="1"/>
  <c r="P50" i="1"/>
  <c r="Q50" i="1" s="1" a="1"/>
  <c r="Q50" i="1" s="1"/>
  <c r="P51" i="1"/>
  <c r="Q51" i="1" s="1" a="1"/>
  <c r="Q51" i="1" s="1"/>
  <c r="P52" i="1"/>
  <c r="Q52" i="1" s="1" a="1"/>
  <c r="Q52" i="1" s="1"/>
  <c r="P53" i="1"/>
  <c r="Q53" i="1" s="1" a="1"/>
  <c r="Q53" i="1" s="1"/>
  <c r="P54" i="1"/>
  <c r="Q54" i="1" s="1" a="1"/>
  <c r="Q54" i="1" s="1"/>
  <c r="P55" i="1"/>
  <c r="Q55" i="1" s="1" a="1"/>
  <c r="Q55" i="1" s="1"/>
  <c r="P56" i="1"/>
  <c r="Q56" i="1" s="1" a="1"/>
  <c r="Q56" i="1" s="1"/>
  <c r="P57" i="1"/>
  <c r="Q57" i="1" s="1" a="1"/>
  <c r="Q57" i="1" s="1"/>
  <c r="P58" i="1"/>
  <c r="Q58" i="1" s="1" a="1"/>
  <c r="Q58" i="1" s="1"/>
  <c r="P59" i="1"/>
  <c r="Q59" i="1" s="1" a="1"/>
  <c r="Q59" i="1" s="1"/>
  <c r="P60" i="1"/>
  <c r="Q60" i="1" s="1" a="1"/>
  <c r="Q60" i="1" s="1"/>
  <c r="P61" i="1"/>
  <c r="Q61" i="1" s="1" a="1"/>
  <c r="Q61" i="1" s="1"/>
  <c r="P62" i="1"/>
  <c r="Q62" i="1" s="1" a="1"/>
  <c r="Q62" i="1" s="1"/>
  <c r="P63" i="1"/>
  <c r="Q63" i="1" s="1" a="1"/>
  <c r="Q63" i="1" s="1"/>
  <c r="P64" i="1"/>
  <c r="Q64" i="1" s="1" a="1"/>
  <c r="Q64" i="1" s="1"/>
  <c r="P65" i="1"/>
  <c r="Q65" i="1" s="1" a="1"/>
  <c r="Q6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<sst xmlns="http://schemas.openxmlformats.org/spreadsheetml/2006/main" count="158" uniqueCount="97">
  <si>
    <t>対象建物</t>
    <rPh sb="0" eb="2">
      <t>タイショウ</t>
    </rPh>
    <rPh sb="2" eb="4">
      <t>タテモノ</t>
    </rPh>
    <phoneticPr fontId="1"/>
  </si>
  <si>
    <t>申請内容</t>
    <rPh sb="0" eb="2">
      <t>シンセイ</t>
    </rPh>
    <rPh sb="2" eb="4">
      <t>ナイヨウ</t>
    </rPh>
    <phoneticPr fontId="1"/>
  </si>
  <si>
    <t>使用者氏名</t>
    <rPh sb="0" eb="3">
      <t>シヨウシャ</t>
    </rPh>
    <rPh sb="3" eb="5">
      <t>シメイ</t>
    </rPh>
    <phoneticPr fontId="1"/>
  </si>
  <si>
    <t>所属</t>
    <rPh sb="0" eb="2">
      <t>ショゾク</t>
    </rPh>
    <phoneticPr fontId="1"/>
  </si>
  <si>
    <t>職名</t>
    <rPh sb="0" eb="2">
      <t>ショクメイ</t>
    </rPh>
    <phoneticPr fontId="1"/>
  </si>
  <si>
    <t>備考</t>
    <rPh sb="0" eb="2">
      <t>ビコウ</t>
    </rPh>
    <phoneticPr fontId="1"/>
  </si>
  <si>
    <t>判定</t>
    <rPh sb="0" eb="2">
      <t>ハンテイ</t>
    </rPh>
    <phoneticPr fontId="1"/>
  </si>
  <si>
    <t>事務担当者</t>
    <rPh sb="0" eb="2">
      <t>ジム</t>
    </rPh>
    <rPh sb="2" eb="4">
      <t>タントウ</t>
    </rPh>
    <rPh sb="4" eb="5">
      <t>シャ</t>
    </rPh>
    <phoneticPr fontId="1"/>
  </si>
  <si>
    <t>氏名</t>
    <rPh sb="0" eb="2">
      <t>シメイ</t>
    </rPh>
    <phoneticPr fontId="1"/>
  </si>
  <si>
    <t>電話番号（内線）</t>
    <rPh sb="0" eb="2">
      <t>デンワ</t>
    </rPh>
    <rPh sb="2" eb="4">
      <t>バンゴウ</t>
    </rPh>
    <rPh sb="5" eb="7">
      <t>ナイセン</t>
    </rPh>
    <phoneticPr fontId="1"/>
  </si>
  <si>
    <t>メールアドレス</t>
    <phoneticPr fontId="1"/>
  </si>
  <si>
    <t>No.</t>
    <phoneticPr fontId="1"/>
  </si>
  <si>
    <t>新規登録</t>
    <rPh sb="0" eb="2">
      <t>シンキ</t>
    </rPh>
    <rPh sb="2" eb="4">
      <t>トウロク</t>
    </rPh>
    <phoneticPr fontId="1"/>
  </si>
  <si>
    <t>削除</t>
    <rPh sb="0" eb="2">
      <t>サクジョ</t>
    </rPh>
    <phoneticPr fontId="1"/>
  </si>
  <si>
    <t>アドミニストレーション棟</t>
    <rPh sb="11" eb="12">
      <t>トウ</t>
    </rPh>
    <phoneticPr fontId="1"/>
  </si>
  <si>
    <t>2号館</t>
    <rPh sb="1" eb="3">
      <t>ゴウカン</t>
    </rPh>
    <phoneticPr fontId="1"/>
  </si>
  <si>
    <t>版数
（2桁）</t>
    <rPh sb="0" eb="2">
      <t>ハンスウ</t>
    </rPh>
    <rPh sb="5" eb="6">
      <t>ケタ</t>
    </rPh>
    <phoneticPr fontId="1"/>
  </si>
  <si>
    <t>共通ID
（10桁）</t>
    <rPh sb="0" eb="2">
      <t>キョウツウ</t>
    </rPh>
    <rPh sb="8" eb="9">
      <t>ケタ</t>
    </rPh>
    <phoneticPr fontId="1"/>
  </si>
  <si>
    <t>個人番号
（8桁）</t>
    <rPh sb="0" eb="2">
      <t>コジン</t>
    </rPh>
    <rPh sb="2" eb="4">
      <t>バンゴウ</t>
    </rPh>
    <phoneticPr fontId="1"/>
  </si>
  <si>
    <t>※入館権限の付与対象については、必要性を十分に考慮したうえで申請してください。</t>
    <rPh sb="1" eb="3">
      <t>ニュウカン</t>
    </rPh>
    <rPh sb="3" eb="5">
      <t>ケンゲン</t>
    </rPh>
    <rPh sb="6" eb="8">
      <t>フヨ</t>
    </rPh>
    <rPh sb="8" eb="10">
      <t>タイショウ</t>
    </rPh>
    <rPh sb="16" eb="19">
      <t>ヒツヨウセイ</t>
    </rPh>
    <rPh sb="20" eb="22">
      <t>ジュウブン</t>
    </rPh>
    <rPh sb="23" eb="25">
      <t>コウリョ</t>
    </rPh>
    <rPh sb="30" eb="32">
      <t>シンセイ</t>
    </rPh>
    <phoneticPr fontId="1"/>
  </si>
  <si>
    <t>駒場国際教育研究棟</t>
    <rPh sb="0" eb="8">
      <t>コマバコクサイキョウイクケンキュウ</t>
    </rPh>
    <rPh sb="8" eb="9">
      <t>トウ</t>
    </rPh>
    <phoneticPr fontId="1"/>
  </si>
  <si>
    <t>IC</t>
    <phoneticPr fontId="1"/>
  </si>
  <si>
    <t>磁気</t>
    <rPh sb="0" eb="2">
      <t>ジキ</t>
    </rPh>
    <phoneticPr fontId="1"/>
  </si>
  <si>
    <t>soumu.c@gs.mail.u-tokyo.ac.jp</t>
    <phoneticPr fontId="1"/>
  </si>
  <si>
    <t>駒場　太郎</t>
    <rPh sb="0" eb="2">
      <t>コマバ</t>
    </rPh>
    <rPh sb="3" eb="5">
      <t>タロウ</t>
    </rPh>
    <phoneticPr fontId="1"/>
  </si>
  <si>
    <t>総務チーム</t>
    <rPh sb="0" eb="2">
      <t>ソウム</t>
    </rPh>
    <phoneticPr fontId="1"/>
  </si>
  <si>
    <t>一般職員</t>
    <rPh sb="0" eb="2">
      <t>イッパン</t>
    </rPh>
    <rPh sb="2" eb="4">
      <t>ショクイン</t>
    </rPh>
    <phoneticPr fontId="1"/>
  </si>
  <si>
    <t>本郷　花子</t>
    <rPh sb="0" eb="2">
      <t>ホンゴウ</t>
    </rPh>
    <rPh sb="3" eb="5">
      <t>ハナコ</t>
    </rPh>
    <phoneticPr fontId="1"/>
  </si>
  <si>
    <t>係長</t>
    <rPh sb="0" eb="2">
      <t>カカリチョウ</t>
    </rPh>
    <phoneticPr fontId="1"/>
  </si>
  <si>
    <t>柏　日向</t>
    <rPh sb="0" eb="1">
      <t>カシワ</t>
    </rPh>
    <rPh sb="2" eb="4">
      <t>ヒナタ</t>
    </rPh>
    <phoneticPr fontId="1"/>
  </si>
  <si>
    <t>【本件担当】</t>
    <rPh sb="1" eb="3">
      <t>ホンケン</t>
    </rPh>
    <rPh sb="3" eb="5">
      <t>タントウ</t>
    </rPh>
    <phoneticPr fontId="1"/>
  </si>
  <si>
    <t>教養学部等総務課総務チーム</t>
    <rPh sb="0" eb="5">
      <t>キョウヨウガクブトウ</t>
    </rPh>
    <rPh sb="5" eb="10">
      <t>ソウムカソウム</t>
    </rPh>
    <phoneticPr fontId="1"/>
  </si>
  <si>
    <t>KOMCEE East</t>
    <phoneticPr fontId="1"/>
  </si>
  <si>
    <t>3号館</t>
    <rPh sb="1" eb="3">
      <t>ゴウカン</t>
    </rPh>
    <phoneticPr fontId="1"/>
  </si>
  <si>
    <t>15号館</t>
    <rPh sb="2" eb="4">
      <t>ゴウカン</t>
    </rPh>
    <phoneticPr fontId="1"/>
  </si>
  <si>
    <t>16号館</t>
    <rPh sb="2" eb="4">
      <t>ゴウカン</t>
    </rPh>
    <phoneticPr fontId="1"/>
  </si>
  <si>
    <t>アドバンスト・リサーチ・ラボラトリー</t>
    <phoneticPr fontId="1"/>
  </si>
  <si>
    <t>9号館</t>
    <rPh sb="1" eb="3">
      <t>ゴウカン</t>
    </rPh>
    <phoneticPr fontId="1"/>
  </si>
  <si>
    <t>身体運動事務室</t>
    <rPh sb="0" eb="2">
      <t>シンタイ</t>
    </rPh>
    <rPh sb="2" eb="4">
      <t>ウンドウ</t>
    </rPh>
    <rPh sb="4" eb="6">
      <t>ジム</t>
    </rPh>
    <rPh sb="6" eb="7">
      <t>シツ</t>
    </rPh>
    <phoneticPr fontId="1"/>
  </si>
  <si>
    <t>8号館</t>
    <rPh sb="1" eb="3">
      <t>ゴウカン</t>
    </rPh>
    <phoneticPr fontId="1"/>
  </si>
  <si>
    <t>18号館共通事務室</t>
    <rPh sb="2" eb="4">
      <t>ゴウカン</t>
    </rPh>
    <rPh sb="4" eb="6">
      <t>キョウツウ</t>
    </rPh>
    <rPh sb="6" eb="8">
      <t>ジム</t>
    </rPh>
    <rPh sb="8" eb="9">
      <t>シツ</t>
    </rPh>
    <phoneticPr fontId="1"/>
  </si>
  <si>
    <t>20XX年　月　日</t>
    <rPh sb="4" eb="5">
      <t>ネン</t>
    </rPh>
    <rPh sb="6" eb="7">
      <t>ガツ</t>
    </rPh>
    <rPh sb="8" eb="9">
      <t>ニチ</t>
    </rPh>
    <phoneticPr fontId="1"/>
  </si>
  <si>
    <t>入館を希望する建物</t>
    <rPh sb="0" eb="2">
      <t>ニュウカン</t>
    </rPh>
    <rPh sb="3" eb="5">
      <t>キボウ</t>
    </rPh>
    <rPh sb="7" eb="9">
      <t>タテモノ</t>
    </rPh>
    <phoneticPr fontId="1"/>
  </si>
  <si>
    <t>18号館</t>
    <rPh sb="2" eb="4">
      <t>ゴウカン</t>
    </rPh>
    <phoneticPr fontId="1"/>
  </si>
  <si>
    <t>0123456789</t>
  </si>
  <si>
    <t>01</t>
  </si>
  <si>
    <t>ｺﾏﾊﾞ ﾀﾛｳ</t>
  </si>
  <si>
    <t>ﾎﾝｺﾞｳ ﾊﾅｺ</t>
  </si>
  <si>
    <t>12345678</t>
  </si>
  <si>
    <t>ｶｼﾜ ﾋﾅﾀ</t>
  </si>
  <si>
    <t>下記の建物の入館を希望する場合は、各問い合わせ先にご連絡ください。</t>
    <rPh sb="0" eb="2">
      <t>カキ</t>
    </rPh>
    <rPh sb="3" eb="5">
      <t>タテモノ</t>
    </rPh>
    <rPh sb="6" eb="8">
      <t>ニュウカン</t>
    </rPh>
    <rPh sb="9" eb="11">
      <t>キボウ</t>
    </rPh>
    <rPh sb="13" eb="15">
      <t>バアイ</t>
    </rPh>
    <rPh sb="17" eb="18">
      <t>カク</t>
    </rPh>
    <rPh sb="18" eb="19">
      <t>ト</t>
    </rPh>
    <rPh sb="20" eb="21">
      <t>ア</t>
    </rPh>
    <rPh sb="23" eb="24">
      <t>サキ</t>
    </rPh>
    <rPh sb="26" eb="28">
      <t>レンラク</t>
    </rPh>
    <phoneticPr fontId="1"/>
  </si>
  <si>
    <t>その他の建物の入館を希望する場合は、別途総務チームにご相談ください。</t>
    <rPh sb="2" eb="3">
      <t>タ</t>
    </rPh>
    <rPh sb="4" eb="6">
      <t>タテモノ</t>
    </rPh>
    <rPh sb="7" eb="9">
      <t>ニュウカン</t>
    </rPh>
    <rPh sb="10" eb="12">
      <t>キボウ</t>
    </rPh>
    <rPh sb="14" eb="16">
      <t>バアイ</t>
    </rPh>
    <rPh sb="18" eb="20">
      <t>ベット</t>
    </rPh>
    <rPh sb="20" eb="22">
      <t>ソウム</t>
    </rPh>
    <rPh sb="27" eb="29">
      <t>ソウダン</t>
    </rPh>
    <phoneticPr fontId="1"/>
  </si>
  <si>
    <t>問い合せ先</t>
    <rPh sb="0" eb="1">
      <t>ト</t>
    </rPh>
    <rPh sb="2" eb="3">
      <t>アワ</t>
    </rPh>
    <rPh sb="4" eb="5">
      <t>サキ</t>
    </rPh>
    <phoneticPr fontId="1"/>
  </si>
  <si>
    <t>広域科学専攻事務室</t>
    <rPh sb="0" eb="6">
      <t>コウイキカガクセンコウ</t>
    </rPh>
    <rPh sb="6" eb="8">
      <t>ジム</t>
    </rPh>
    <rPh sb="8" eb="9">
      <t>シツ</t>
    </rPh>
    <phoneticPr fontId="1"/>
  </si>
  <si>
    <t>10号館、14号館、17号館、101号館</t>
    <rPh sb="2" eb="4">
      <t>ゴウカン</t>
    </rPh>
    <rPh sb="7" eb="9">
      <t>ゴウカン</t>
    </rPh>
    <rPh sb="12" eb="14">
      <t>ゴウカン</t>
    </rPh>
    <rPh sb="18" eb="20">
      <t>ゴウカン</t>
    </rPh>
    <phoneticPr fontId="1"/>
  </si>
  <si>
    <t>理由</t>
    <rPh sb="0" eb="2">
      <t>リユウ</t>
    </rPh>
    <phoneticPr fontId="1"/>
  </si>
  <si>
    <t>申請責任者（上長）</t>
    <rPh sb="0" eb="2">
      <t>シンセイ</t>
    </rPh>
    <rPh sb="2" eb="5">
      <t>セキニンシャ</t>
    </rPh>
    <rPh sb="6" eb="8">
      <t>ジョウチョウ</t>
    </rPh>
    <phoneticPr fontId="1"/>
  </si>
  <si>
    <t>新規採用のため</t>
    <rPh sb="0" eb="2">
      <t>シンキ</t>
    </rPh>
    <rPh sb="2" eb="4">
      <t>サイヨウ</t>
    </rPh>
    <phoneticPr fontId="1"/>
  </si>
  <si>
    <t>異動のため</t>
    <rPh sb="0" eb="2">
      <t>イドウ</t>
    </rPh>
    <phoneticPr fontId="1"/>
  </si>
  <si>
    <t>入力例シートをよくご確認のうえ、必要事項を入力し、Excelファイルをご提出ください。</t>
    <rPh sb="0" eb="2">
      <t>ニュウリョク</t>
    </rPh>
    <rPh sb="2" eb="3">
      <t>レイ</t>
    </rPh>
    <rPh sb="10" eb="12">
      <t>カクニン</t>
    </rPh>
    <rPh sb="16" eb="18">
      <t>ヒツヨウ</t>
    </rPh>
    <rPh sb="18" eb="20">
      <t>ジコウ</t>
    </rPh>
    <rPh sb="21" eb="23">
      <t>ニュウリョク</t>
    </rPh>
    <rPh sb="36" eb="38">
      <t>テイシュツ</t>
    </rPh>
    <phoneticPr fontId="1"/>
  </si>
  <si>
    <t>※磁気（磁気ストライプ）を登録する場合は、本申請書の提出後に職員証をアドミニ棟2階までお持ちください。</t>
    <rPh sb="1" eb="3">
      <t>ジキ</t>
    </rPh>
    <rPh sb="4" eb="6">
      <t>ジキ</t>
    </rPh>
    <rPh sb="13" eb="15">
      <t>トウロク</t>
    </rPh>
    <rPh sb="17" eb="19">
      <t>バアイ</t>
    </rPh>
    <rPh sb="21" eb="22">
      <t>ホン</t>
    </rPh>
    <rPh sb="22" eb="24">
      <t>シンセイ</t>
    </rPh>
    <rPh sb="24" eb="25">
      <t>ショ</t>
    </rPh>
    <rPh sb="26" eb="28">
      <t>テイシュツ</t>
    </rPh>
    <rPh sb="28" eb="29">
      <t>ゴ</t>
    </rPh>
    <rPh sb="30" eb="32">
      <t>ショクイン</t>
    </rPh>
    <rPh sb="32" eb="33">
      <t>ショウ</t>
    </rPh>
    <rPh sb="38" eb="39">
      <t>トウ</t>
    </rPh>
    <rPh sb="40" eb="41">
      <t>カイ</t>
    </rPh>
    <rPh sb="44" eb="45">
      <t>モ</t>
    </rPh>
    <phoneticPr fontId="1"/>
  </si>
  <si>
    <t>駒場図書館</t>
    <rPh sb="0" eb="2">
      <t>コマバ</t>
    </rPh>
    <rPh sb="2" eb="5">
      <t>トショカン</t>
    </rPh>
    <phoneticPr fontId="1"/>
  </si>
  <si>
    <t>数理科学研究科棟</t>
    <rPh sb="0" eb="2">
      <t>スウリ</t>
    </rPh>
    <rPh sb="2" eb="4">
      <t>カガク</t>
    </rPh>
    <rPh sb="4" eb="6">
      <t>ケンキュウ</t>
    </rPh>
    <rPh sb="6" eb="7">
      <t>カ</t>
    </rPh>
    <rPh sb="7" eb="8">
      <t>トウ</t>
    </rPh>
    <phoneticPr fontId="1"/>
  </si>
  <si>
    <t>図書課</t>
    <rPh sb="0" eb="2">
      <t>トショ</t>
    </rPh>
    <rPh sb="2" eb="3">
      <t>カ</t>
    </rPh>
    <phoneticPr fontId="1"/>
  </si>
  <si>
    <t>申請責任者は本申請について責任を負うことに同意します。</t>
    <rPh sb="0" eb="2">
      <t>シンセイ</t>
    </rPh>
    <rPh sb="2" eb="5">
      <t>セキニンシャ</t>
    </rPh>
    <rPh sb="6" eb="7">
      <t>ホン</t>
    </rPh>
    <rPh sb="7" eb="9">
      <t>シンセイ</t>
    </rPh>
    <rPh sb="13" eb="15">
      <t>セキニン</t>
    </rPh>
    <rPh sb="16" eb="17">
      <t>オ</t>
    </rPh>
    <rPh sb="21" eb="23">
      <t>ドウイ</t>
    </rPh>
    <phoneticPr fontId="1"/>
  </si>
  <si>
    <t>○○専攻</t>
    <rPh sb="2" eb="4">
      <t>センコウ</t>
    </rPh>
    <phoneticPr fontId="1"/>
  </si>
  <si>
    <t>ﾌﾘｶﾞﾅ</t>
    <phoneticPr fontId="1"/>
  </si>
  <si>
    <t>※共通IDは半角数字10桁で入力してください。</t>
    <rPh sb="1" eb="3">
      <t>キョウツウ</t>
    </rPh>
    <rPh sb="6" eb="10">
      <t>ハンカクスウジ</t>
    </rPh>
    <rPh sb="12" eb="13">
      <t>ケタ</t>
    </rPh>
    <rPh sb="14" eb="16">
      <t>ニュウリョク</t>
    </rPh>
    <phoneticPr fontId="1"/>
  </si>
  <si>
    <t>※個人番号は半角数字8桁で入力してください。</t>
    <rPh sb="1" eb="3">
      <t>コジン</t>
    </rPh>
    <rPh sb="3" eb="5">
      <t>バンゴウ</t>
    </rPh>
    <rPh sb="6" eb="8">
      <t>ハンカク</t>
    </rPh>
    <rPh sb="8" eb="10">
      <t>スウジ</t>
    </rPh>
    <rPh sb="11" eb="12">
      <t>ケタ</t>
    </rPh>
    <rPh sb="13" eb="15">
      <t>ニュウリョク</t>
    </rPh>
    <phoneticPr fontId="1"/>
  </si>
  <si>
    <t>※版数は半角数字2桁で入力してください。</t>
    <rPh sb="1" eb="3">
      <t>ハンスウ</t>
    </rPh>
    <rPh sb="4" eb="6">
      <t>ハンカク</t>
    </rPh>
    <rPh sb="6" eb="8">
      <t>スウジ</t>
    </rPh>
    <rPh sb="9" eb="10">
      <t>ケタ</t>
    </rPh>
    <rPh sb="11" eb="13">
      <t>ニュウリョク</t>
    </rPh>
    <phoneticPr fontId="1"/>
  </si>
  <si>
    <t>※所属はスペース含め12字までです。</t>
    <phoneticPr fontId="1"/>
  </si>
  <si>
    <t>※使用者氏名はスペース含め40字までです。</t>
    <rPh sb="1" eb="4">
      <t>シヨウシャ</t>
    </rPh>
    <phoneticPr fontId="1"/>
  </si>
  <si>
    <t>※ﾌﾘｶﾞﾅは半角ｶﾅで入力してください。（12字まで）</t>
    <rPh sb="7" eb="9">
      <t>ハンカク</t>
    </rPh>
    <rPh sb="12" eb="14">
      <t>ニュウリョク</t>
    </rPh>
    <rPh sb="24" eb="25">
      <t>ジ</t>
    </rPh>
    <phoneticPr fontId="1"/>
  </si>
  <si>
    <t>※職名はスペース含め13字までです。</t>
    <rPh sb="1" eb="3">
      <t>ショクメイ</t>
    </rPh>
    <phoneticPr fontId="1"/>
  </si>
  <si>
    <t>数理科学経理チーム</t>
    <rPh sb="0" eb="2">
      <t>スウリ</t>
    </rPh>
    <rPh sb="2" eb="4">
      <t>カガク</t>
    </rPh>
    <rPh sb="4" eb="6">
      <t>ケイリ</t>
    </rPh>
    <phoneticPr fontId="1"/>
  </si>
  <si>
    <t>有効期限開始日</t>
    <rPh sb="0" eb="2">
      <t>ユウコウ</t>
    </rPh>
    <rPh sb="2" eb="4">
      <t>キゲン</t>
    </rPh>
    <rPh sb="4" eb="6">
      <t>カイシ</t>
    </rPh>
    <rPh sb="6" eb="7">
      <t>ビ</t>
    </rPh>
    <phoneticPr fontId="1"/>
  </si>
  <si>
    <t>有効期限終了日</t>
    <rPh sb="0" eb="2">
      <t>ユウコウ</t>
    </rPh>
    <rPh sb="2" eb="4">
      <t>キゲン</t>
    </rPh>
    <rPh sb="4" eb="7">
      <t>シュウリョウビ</t>
    </rPh>
    <phoneticPr fontId="1"/>
  </si>
  <si>
    <t>駒場Ⅰキャンパス入退館システム登録・ゲストカード貸出申請書</t>
    <rPh sb="0" eb="2">
      <t>コマバ</t>
    </rPh>
    <rPh sb="8" eb="11">
      <t>ニュウタイカン</t>
    </rPh>
    <rPh sb="15" eb="17">
      <t>トウロク</t>
    </rPh>
    <rPh sb="24" eb="25">
      <t>カ</t>
    </rPh>
    <rPh sb="25" eb="26">
      <t>ダ</t>
    </rPh>
    <rPh sb="26" eb="29">
      <t>シンセイショ</t>
    </rPh>
    <phoneticPr fontId="1"/>
  </si>
  <si>
    <t>入館登録申請</t>
    <rPh sb="0" eb="2">
      <t>ニュウカン</t>
    </rPh>
    <rPh sb="2" eb="4">
      <t>トウロク</t>
    </rPh>
    <rPh sb="4" eb="6">
      <t>シンセイ</t>
    </rPh>
    <phoneticPr fontId="1"/>
  </si>
  <si>
    <t>ゲストカード申請</t>
    <rPh sb="6" eb="8">
      <t>シンセイ</t>
    </rPh>
    <phoneticPr fontId="1"/>
  </si>
  <si>
    <t>　有効期限終了や時間外入退館の必要がなくなった場合は、速やかに総務チームまでカードをご返却ください。</t>
    <rPh sb="1" eb="3">
      <t>ユウコウ</t>
    </rPh>
    <rPh sb="3" eb="5">
      <t>キゲン</t>
    </rPh>
    <rPh sb="5" eb="7">
      <t>シュウリョウ</t>
    </rPh>
    <rPh sb="8" eb="11">
      <t>ジカンガイ</t>
    </rPh>
    <rPh sb="11" eb="14">
      <t>ニュウタイカン</t>
    </rPh>
    <rPh sb="15" eb="17">
      <t>ヒツヨウ</t>
    </rPh>
    <rPh sb="23" eb="25">
      <t>バアイ</t>
    </rPh>
    <rPh sb="27" eb="28">
      <t>スミ</t>
    </rPh>
    <rPh sb="31" eb="33">
      <t>ソウム</t>
    </rPh>
    <rPh sb="43" eb="45">
      <t>ヘンキャク</t>
    </rPh>
    <phoneticPr fontId="1"/>
  </si>
  <si>
    <t>研究で夜間・土日に入構が必要なため</t>
    <rPh sb="0" eb="2">
      <t>ケンキュウ</t>
    </rPh>
    <rPh sb="3" eb="5">
      <t>ヤカン</t>
    </rPh>
    <rPh sb="6" eb="8">
      <t>ドニチ</t>
    </rPh>
    <rPh sb="9" eb="11">
      <t>ニュウコウ</t>
    </rPh>
    <rPh sb="12" eb="14">
      <t>ヒツヨウ</t>
    </rPh>
    <phoneticPr fontId="1"/>
  </si>
  <si>
    <t>大学院生</t>
    <rPh sb="0" eb="4">
      <t>ダイガクインセイ</t>
    </rPh>
    <phoneticPr fontId="1"/>
  </si>
  <si>
    <t>白金　朝日</t>
    <rPh sb="0" eb="2">
      <t>シロガネ</t>
    </rPh>
    <rPh sb="3" eb="5">
      <t>アサヒ</t>
    </rPh>
    <phoneticPr fontId="1"/>
  </si>
  <si>
    <t>ｼﾛｶﾞﾈ　ｱｻﾋ</t>
    <phoneticPr fontId="1"/>
  </si>
  <si>
    <t>職員証発行までに夜間に入構が必要なため</t>
    <rPh sb="0" eb="2">
      <t>ショクイン</t>
    </rPh>
    <rPh sb="2" eb="3">
      <t>ショウ</t>
    </rPh>
    <rPh sb="3" eb="5">
      <t>ハッコウ</t>
    </rPh>
    <rPh sb="8" eb="10">
      <t>ヤカン</t>
    </rPh>
    <rPh sb="11" eb="13">
      <t>ニュウコウ</t>
    </rPh>
    <rPh sb="14" eb="16">
      <t>ヒツヨウ</t>
    </rPh>
    <phoneticPr fontId="1"/>
  </si>
  <si>
    <t>申請項目</t>
    <rPh sb="0" eb="2">
      <t>シンセイ</t>
    </rPh>
    <rPh sb="2" eb="4">
      <t>コウモク</t>
    </rPh>
    <phoneticPr fontId="1"/>
  </si>
  <si>
    <t>※学生証への磁気（磁気ストライプ）の登録はできません。磁気登録が必要な場合は、ゲストカードを使用してください。</t>
    <rPh sb="1" eb="4">
      <t>ガクセイショウ</t>
    </rPh>
    <rPh sb="6" eb="8">
      <t>ジキ</t>
    </rPh>
    <rPh sb="9" eb="11">
      <t>ジキ</t>
    </rPh>
    <rPh sb="18" eb="20">
      <t>トウロク</t>
    </rPh>
    <rPh sb="27" eb="29">
      <t>ジキ</t>
    </rPh>
    <rPh sb="29" eb="31">
      <t>トウロク</t>
    </rPh>
    <rPh sb="32" eb="34">
      <t>ヒツヨウ</t>
    </rPh>
    <rPh sb="35" eb="37">
      <t>バアイ</t>
    </rPh>
    <rPh sb="46" eb="48">
      <t>シヨウ</t>
    </rPh>
    <phoneticPr fontId="1"/>
  </si>
  <si>
    <t>03</t>
    <phoneticPr fontId="1"/>
  </si>
  <si>
    <t>講師</t>
    <rPh sb="0" eb="2">
      <t>コウシ</t>
    </rPh>
    <phoneticPr fontId="1"/>
  </si>
  <si>
    <t>※ゲストカードは職員証や学生証をお持ちでない方や、職員証発行までの間に時間外入退館が必要な方等に
一時的に貸出しを行うものです。</t>
    <phoneticPr fontId="1"/>
  </si>
  <si>
    <t>　各専攻等でゲストカードを保有している場合はそちらを使用してください。カードがない場合は総務チームに本申請書をご提出ください(数に限りがございます)。</t>
    <rPh sb="1" eb="2">
      <t>カク</t>
    </rPh>
    <rPh sb="2" eb="4">
      <t>センコウ</t>
    </rPh>
    <rPh sb="4" eb="5">
      <t>トウ</t>
    </rPh>
    <rPh sb="13" eb="15">
      <t>ホユウ</t>
    </rPh>
    <rPh sb="19" eb="21">
      <t>バアイ</t>
    </rPh>
    <rPh sb="26" eb="28">
      <t>シヨウ</t>
    </rPh>
    <rPh sb="50" eb="51">
      <t>ホン</t>
    </rPh>
    <rPh sb="51" eb="54">
      <t>シンセイショ</t>
    </rPh>
    <rPh sb="63" eb="64">
      <t>カズ</t>
    </rPh>
    <rPh sb="65" eb="66">
      <t>カギ</t>
    </rPh>
    <phoneticPr fontId="1"/>
  </si>
  <si>
    <t>※職員証・学生証・ゲストカードを紛失した場合は速やかに削除の申請をしてください。</t>
    <rPh sb="1" eb="3">
      <t>ショクイン</t>
    </rPh>
    <rPh sb="3" eb="4">
      <t>ショウ</t>
    </rPh>
    <rPh sb="5" eb="8">
      <t>ガクセイショウ</t>
    </rPh>
    <rPh sb="16" eb="18">
      <t>フンシツ</t>
    </rPh>
    <rPh sb="20" eb="22">
      <t>バアイ</t>
    </rPh>
    <rPh sb="23" eb="24">
      <t>スミ</t>
    </rPh>
    <rPh sb="27" eb="29">
      <t>サクジョ</t>
    </rPh>
    <rPh sb="30" eb="32">
      <t>シンセイ</t>
    </rPh>
    <phoneticPr fontId="1"/>
  </si>
  <si>
    <t>教養学部等総務課</t>
    <rPh sb="0" eb="2">
      <t>キョウヨウ</t>
    </rPh>
    <rPh sb="2" eb="4">
      <t>ガクブ</t>
    </rPh>
    <rPh sb="4" eb="5">
      <t>トウ</t>
    </rPh>
    <rPh sb="5" eb="8">
      <t>ソウムカ</t>
    </rPh>
    <phoneticPr fontId="1"/>
  </si>
  <si>
    <t>総務　一郎</t>
    <rPh sb="0" eb="2">
      <t>ソウム</t>
    </rPh>
    <rPh sb="3" eb="5">
      <t>イチロウ</t>
    </rPh>
    <phoneticPr fontId="1"/>
  </si>
  <si>
    <t>総務　次郎</t>
    <rPh sb="0" eb="2">
      <t>ソウム</t>
    </rPh>
    <rPh sb="3" eb="5">
      <t>ジロウ</t>
    </rPh>
    <phoneticPr fontId="1"/>
  </si>
  <si>
    <t>soumu.c@gs.u-tokyo.ac.jp</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</si>
</sst>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F800]dddd\,\ mmmm\ dd\,\ yyyy"/>
  </numFmts>
  <fonts count="10" x14ac:knownFonts="1">
    <font>
      <sz val="11"/>
      <color theme="1"/>
      <name val="游ゴシック"/>
      <family val="2"/>
      <charset val="128"/>
      <scheme val="minor"/>
    </font>
    <font>
      <sz val="6"/>
      <name val="游ゴシック"/>
      <family val="2"/>
      <charset val="128"/>
      <scheme val="minor"/>
    </font>
    <font>
      <b/>
      <sz val="20"/>
      <color theme="1"/>
      <name val="游ゴシック"/>
      <family val="3"/>
      <charset val="128"/>
      <scheme val="minor"/>
    </font>
    <font>
      <b/>
      <u/>
      <sz val="11"/>
      <color theme="1"/>
      <name val="游ゴシック"/>
      <family val="3"/>
      <charset val="128"/>
      <scheme val="minor"/>
    </font>
    <font>
      <b/>
      <sz val="11"/>
      <color theme="1"/>
      <name val="游ゴシック"/>
      <family val="3"/>
      <charset val="128"/>
      <scheme val="minor"/>
    </font>
    <font>
      <b/>
      <u/>
      <sz val="11"/>
      <name val="游ゴシック"/>
      <family val="3"/>
      <charset val="128"/>
      <scheme val="minor"/>
    </font>
    <font>
      <b/>
      <sz val="11"/>
      <name val="游ゴシック"/>
      <family val="3"/>
      <charset val="128"/>
      <scheme val="minor"/>
    </font>
    <font>
      <b/>
      <sz val="20"/>
      <name val="游ゴシック"/>
      <family val="3"/>
      <charset val="128"/>
      <scheme val="minor"/>
    </font>
    <font>
      <sz val="11"/>
      <name val="游ゴシック"/>
      <family val="3"/>
      <charset val="128"/>
      <scheme val="minor"/>
    </font>
    <font>
      <u/>
      <sz val="11"/>
      <color theme="10"/>
      <name val="游ゴシック"/>
      <family val="2"/>
      <charset val="128"/>
      <scheme val="minor"/>
    </font>
  </fonts>
  <fills count="5">
    <fill>
      <patternFill patternType="none"/>
    </fill>
    <fill>
      <patternFill patternType="gray125"/>
    </fill>
    <fill>
      <patternFill patternType="solid">
        <fgColor theme="9" tint="0.79998168889431442"/>
        <bgColor indexed="64"/>
      </patternFill>
    </fill>
    <fill>
      <patternFill patternType="solid">
        <fgColor theme="2" tint="-9.9978637043366805E-2"/>
        <bgColor indexed="64"/>
      </patternFill>
    </fill>
    <fill>
      <patternFill patternType="solid">
        <fgColor theme="6" tint="0.39997558519241921"/>
        <bgColor indexed="64"/>
      </patternFill>
    </fill>
  </fills>
  <borders count="19">
    <border>
      <left/>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style="thin">
        <color indexed="64"/>
      </top>
      <bottom/>
      <diagonal/>
    </border>
    <border>
      <left/>
      <right/>
      <top/>
      <bottom style="thin">
        <color indexed="64"/>
      </bottom>
      <diagonal/>
    </border>
    <border>
      <left/>
      <right/>
      <top/>
      <bottom style="hair">
        <color indexed="64"/>
      </bottom>
      <diagonal/>
    </border>
    <border>
      <left/>
      <right style="thin">
        <color indexed="64"/>
      </right>
      <top/>
      <bottom style="hair">
        <color indexed="64"/>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72">
    <xf numFmtId="0" fontId="0" fillId="0" borderId="0" xfId="0">
      <alignment vertical="center"/>
    </xf>
    <xf numFmtId="0" fontId="0" fillId="0" borderId="13" xfId="0" applyBorder="1">
      <alignment vertical="center"/>
    </xf>
    <xf numFmtId="0" fontId="0" fillId="0" borderId="13" xfId="0" applyBorder="1" applyAlignment="1">
      <alignment vertical="center" wrapText="1"/>
    </xf>
    <xf numFmtId="0" fontId="0" fillId="4" borderId="13" xfId="0" applyFill="1" applyBorder="1" applyAlignment="1">
      <alignment horizontal="center" vertical="center"/>
    </xf>
    <xf numFmtId="0" fontId="0" fillId="0" borderId="0" xfId="0" applyProtection="1">
      <alignment vertical="center"/>
      <protection locked="0"/>
    </xf>
    <xf numFmtId="49" fontId="0" fillId="3" borderId="0" xfId="0" applyNumberFormat="1" applyFill="1" applyProtection="1">
      <alignment vertical="center"/>
      <protection locked="0"/>
    </xf>
    <xf numFmtId="14" fontId="0" fillId="0" borderId="0" xfId="0" applyNumberFormat="1" applyProtection="1">
      <alignment vertical="center"/>
      <protection locked="0"/>
    </xf>
    <xf numFmtId="0" fontId="2" fillId="0" borderId="0" xfId="0" applyFont="1" applyAlignment="1">
      <alignment horizontal="centerContinuous" vertical="center"/>
    </xf>
    <xf numFmtId="49" fontId="0" fillId="0" borderId="0" xfId="0" applyNumberFormat="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3" fillId="0" borderId="0" xfId="0" applyFont="1" applyAlignment="1">
      <alignment vertical="center" wrapText="1"/>
    </xf>
    <xf numFmtId="0" fontId="0" fillId="0" borderId="14" xfId="0" applyBorder="1">
      <alignment vertical="center"/>
    </xf>
    <xf numFmtId="0" fontId="0" fillId="0" borderId="12" xfId="0" applyBorder="1">
      <alignment vertical="center"/>
    </xf>
    <xf numFmtId="0" fontId="4" fillId="0" borderId="15" xfId="0" applyFont="1" applyBorder="1">
      <alignment vertical="center"/>
    </xf>
    <xf numFmtId="0" fontId="0" fillId="0" borderId="15" xfId="0" applyBorder="1" applyAlignment="1">
      <alignment horizontal="center" vertical="center"/>
    </xf>
    <xf numFmtId="0" fontId="0" fillId="0" borderId="16" xfId="0" applyBorder="1" applyAlignment="1">
      <alignment horizontal="center" vertical="center"/>
    </xf>
    <xf numFmtId="0" fontId="3" fillId="0" borderId="0" xfId="0" applyFont="1" applyAlignment="1">
      <alignment horizontal="centerContinuous" vertical="center" wrapText="1"/>
    </xf>
    <xf numFmtId="0" fontId="0" fillId="0" borderId="11" xfId="0" applyBorder="1">
      <alignment vertical="center"/>
    </xf>
    <xf numFmtId="0" fontId="0" fillId="0" borderId="3" xfId="0" applyBorder="1">
      <alignment vertical="center"/>
    </xf>
    <xf numFmtId="0" fontId="0" fillId="0" borderId="0" xfId="0" applyAlignment="1">
      <alignment horizontal="center" vertical="center"/>
    </xf>
    <xf numFmtId="49" fontId="0" fillId="0" borderId="0" xfId="0" applyNumberFormat="1" applyAlignment="1">
      <alignment horizontal="center" vertical="center" wrapText="1"/>
    </xf>
    <xf numFmtId="0" fontId="0" fillId="3" borderId="0" xfId="0" applyFill="1">
      <alignment vertical="center"/>
    </xf>
    <xf numFmtId="49" fontId="0" fillId="0" borderId="0" xfId="0" applyNumberFormat="1" applyProtection="1">
      <alignment vertical="center"/>
      <protection locked="0"/>
    </xf>
    <xf numFmtId="0" fontId="5" fillId="0" borderId="0" xfId="0" applyFont="1">
      <alignment vertical="center"/>
    </xf>
    <xf numFmtId="0" fontId="6" fillId="0" borderId="0" xfId="0" applyFont="1">
      <alignment vertical="center"/>
    </xf>
    <xf numFmtId="0" fontId="3" fillId="0" borderId="0" xfId="0" applyFont="1">
      <alignment vertical="center"/>
    </xf>
    <xf numFmtId="0" fontId="7" fillId="0" borderId="0" xfId="0" applyFont="1" applyAlignment="1">
      <alignment horizontal="centerContinuous" vertical="center"/>
    </xf>
    <xf numFmtId="0" fontId="8" fillId="0" borderId="0" xfId="0" applyFont="1">
      <alignment vertical="center"/>
    </xf>
    <xf numFmtId="49" fontId="8" fillId="0" borderId="0" xfId="0" applyNumberFormat="1" applyFont="1">
      <alignment vertical="center"/>
    </xf>
    <xf numFmtId="0" fontId="8" fillId="0" borderId="4" xfId="0" applyFont="1" applyBorder="1">
      <alignment vertical="center"/>
    </xf>
    <xf numFmtId="0" fontId="8" fillId="0" borderId="5" xfId="0" applyFont="1" applyBorder="1">
      <alignment vertical="center"/>
    </xf>
    <xf numFmtId="0" fontId="8" fillId="0" borderId="6" xfId="0" applyFont="1" applyBorder="1">
      <alignment vertical="center"/>
    </xf>
    <xf numFmtId="0" fontId="5" fillId="0" borderId="0" xfId="0" applyFont="1" applyAlignment="1">
      <alignment vertical="center" wrapText="1"/>
    </xf>
    <xf numFmtId="0" fontId="8" fillId="0" borderId="14" xfId="0" applyFont="1" applyBorder="1">
      <alignment vertical="center"/>
    </xf>
    <xf numFmtId="0" fontId="8" fillId="0" borderId="12" xfId="0" applyFont="1" applyBorder="1">
      <alignment vertical="center"/>
    </xf>
    <xf numFmtId="0" fontId="6" fillId="0" borderId="15" xfId="0" applyFont="1" applyBorder="1">
      <alignment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5" fillId="0" borderId="0" xfId="0" applyFont="1" applyAlignment="1">
      <alignment horizontal="centerContinuous" vertical="center" wrapText="1"/>
    </xf>
    <xf numFmtId="0" fontId="8" fillId="0" borderId="11" xfId="0" applyFont="1" applyBorder="1">
      <alignment vertical="center"/>
    </xf>
    <xf numFmtId="0" fontId="8" fillId="0" borderId="3" xfId="0" applyFont="1" applyBorder="1">
      <alignment vertical="center"/>
    </xf>
    <xf numFmtId="0" fontId="8" fillId="0" borderId="0" xfId="0" applyFont="1" applyAlignment="1">
      <alignment horizontal="center" vertical="center"/>
    </xf>
    <xf numFmtId="49" fontId="8" fillId="0" borderId="0" xfId="0" applyNumberFormat="1" applyFont="1" applyAlignment="1">
      <alignment horizontal="center" vertical="center" wrapText="1"/>
    </xf>
    <xf numFmtId="0" fontId="8" fillId="0" borderId="0" xfId="0" applyFont="1" applyProtection="1">
      <alignment vertical="center"/>
      <protection locked="0"/>
    </xf>
    <xf numFmtId="49" fontId="8" fillId="3" borderId="0" xfId="0" applyNumberFormat="1" applyFont="1" applyFill="1" applyProtection="1">
      <alignment vertical="center"/>
      <protection locked="0"/>
    </xf>
    <xf numFmtId="49" fontId="8" fillId="0" borderId="0" xfId="0" applyNumberFormat="1" applyFont="1" applyProtection="1">
      <alignment vertical="center"/>
      <protection locked="0"/>
    </xf>
    <xf numFmtId="14" fontId="8" fillId="0" borderId="0" xfId="0" applyNumberFormat="1" applyFont="1" applyProtection="1">
      <alignment vertical="center"/>
      <protection locked="0"/>
    </xf>
    <xf numFmtId="0" fontId="8" fillId="3" borderId="0" xfId="0" applyFont="1" applyFill="1">
      <alignment vertical="center"/>
    </xf>
    <xf numFmtId="0" fontId="7" fillId="0" borderId="0" xfId="0" applyFont="1" applyAlignment="1">
      <alignment horizontal="center" vertical="center"/>
    </xf>
    <xf numFmtId="176" fontId="8" fillId="0" borderId="0" xfId="0" applyNumberFormat="1" applyFont="1" applyAlignment="1" applyProtection="1">
      <alignment horizontal="right" vertical="center"/>
      <protection locked="0"/>
    </xf>
    <xf numFmtId="0" fontId="8" fillId="2" borderId="7"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0" fillId="2" borderId="2" xfId="0" applyFill="1" applyBorder="1" applyAlignment="1" applyProtection="1">
      <alignment horizontal="center" vertical="center"/>
      <protection locked="0"/>
    </xf>
    <xf numFmtId="0" fontId="0" fillId="2" borderId="9" xfId="0" applyFill="1" applyBorder="1" applyAlignment="1" applyProtection="1">
      <alignment horizontal="center" vertical="center"/>
      <protection locked="0"/>
    </xf>
    <xf numFmtId="0" fontId="0" fillId="2" borderId="10" xfId="0" applyFill="1" applyBorder="1" applyAlignment="1" applyProtection="1">
      <alignment horizontal="center" vertical="center"/>
      <protection locked="0"/>
    </xf>
    <xf numFmtId="0" fontId="2" fillId="0" borderId="0" xfId="0" applyFont="1" applyAlignment="1">
      <alignment horizontal="center" vertical="center"/>
    </xf>
    <xf numFmtId="176" fontId="0" fillId="0" borderId="0" xfId="0" applyNumberFormat="1" applyAlignment="1" applyProtection="1">
      <alignment horizontal="right" vertical="center"/>
      <protection locked="0"/>
    </xf>
    <xf numFmtId="0" fontId="0" fillId="2" borderId="7" xfId="0" applyFill="1" applyBorder="1" applyAlignment="1" applyProtection="1">
      <alignment horizontal="center" vertical="center"/>
      <protection locked="0"/>
    </xf>
    <xf numFmtId="0" fontId="0" fillId="2" borderId="8" xfId="0" applyFill="1" applyBorder="1" applyAlignment="1" applyProtection="1">
      <alignment horizontal="center" vertical="center"/>
      <protection locked="0"/>
    </xf>
    <xf numFmtId="0" fontId="0" fillId="0" borderId="13" xfId="0" applyBorder="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2" borderId="17" xfId="0" applyFill="1" applyBorder="1" applyAlignment="1" applyProtection="1">
      <alignment horizontal="center" vertical="center"/>
      <protection locked="0"/>
    </xf>
    <xf numFmtId="0" fontId="0" fillId="2" borderId="18" xfId="0" applyFill="1" applyBorder="1" applyAlignment="1" applyProtection="1">
      <alignment horizontal="center" vertical="center"/>
      <protection locked="0"/>
    </xf>
    <xf numFmtId="0" fontId="9" fillId="2" borderId="9" xfId="1" applyFill="1" applyBorder="1" applyAlignment="1" applyProtection="1">
      <alignment horizontal="center" vertical="center"/>
      <protection locked="0"/>
    </xf>
  </cellXfs>
  <cellStyles count="2">
    <cellStyle name="ハイパーリンク" xfId="1" builtinId="8"/>
    <cellStyle name="標準" xfId="0" builtinId="0"/>
  </cellStyles>
  <dxfs count="50">
    <dxf>
      <font>
        <color rgb="FF9C0006"/>
      </font>
    </dxf>
    <dxf>
      <fill>
        <patternFill patternType="solid">
          <bgColor theme="2" tint="-9.9948118533890809E-2"/>
        </patternFill>
      </fill>
    </dxf>
    <dxf>
      <font>
        <color theme="4"/>
      </font>
      <fill>
        <patternFill>
          <bgColor theme="8" tint="0.79998168889431442"/>
        </patternFill>
      </fill>
    </dxf>
    <dxf>
      <fill>
        <patternFill patternType="solid">
          <bgColor theme="0"/>
        </patternFill>
      </fill>
    </dxf>
    <dxf>
      <font>
        <color theme="4"/>
      </font>
      <fill>
        <patternFill>
          <bgColor theme="8" tint="0.79998168889431442"/>
        </patternFill>
      </fill>
    </dxf>
    <dxf>
      <fill>
        <patternFill patternType="solid">
          <bgColor theme="0"/>
        </patternFill>
      </fill>
    </dxf>
    <dxf>
      <font>
        <color rgb="FF9C0006"/>
      </font>
    </dxf>
    <dxf>
      <fill>
        <patternFill patternType="solid">
          <bgColor theme="2" tint="-9.9948118533890809E-2"/>
        </patternFill>
      </fill>
    </dxf>
    <dxf>
      <font>
        <color theme="4"/>
      </font>
      <fill>
        <patternFill>
          <bgColor theme="8" tint="0.79998168889431442"/>
        </patternFill>
      </fill>
    </dxf>
    <dxf>
      <fill>
        <patternFill patternType="solid">
          <bgColor theme="0"/>
        </patternFill>
      </fill>
    </dxf>
    <dxf>
      <font>
        <color theme="4"/>
      </font>
      <fill>
        <patternFill>
          <bgColor theme="8" tint="0.79998168889431442"/>
        </patternFill>
      </fill>
    </dxf>
    <dxf>
      <fill>
        <patternFill patternType="solid">
          <bgColor theme="0"/>
        </patternFill>
      </fill>
    </dxf>
    <dxf>
      <numFmt numFmtId="0" formatCode="General"/>
      <fill>
        <patternFill patternType="solid">
          <fgColor indexed="64"/>
          <bgColor theme="2" tint="-9.9978637043366805E-2"/>
        </patternFill>
      </fill>
      <protection locked="1" hidden="0"/>
    </dxf>
    <dxf>
      <protection locked="0" hidden="0"/>
    </dxf>
    <dxf>
      <numFmt numFmtId="19" formatCode="yyyy/m/d"/>
      <protection locked="0" hidden="0"/>
    </dxf>
    <dxf>
      <numFmt numFmtId="19" formatCode="yyyy/m/d"/>
      <protection locked="0" hidden="0"/>
    </dxf>
    <dxf>
      <protection locked="0" hidden="0"/>
    </dxf>
    <dxf>
      <protection locked="0" hidden="0"/>
    </dxf>
    <dxf>
      <protection locked="0" hidden="0"/>
    </dxf>
    <dxf>
      <protection locked="0" hidden="0"/>
    </dxf>
    <dxf>
      <protection locked="0" hidden="0"/>
    </dxf>
    <dxf>
      <numFmt numFmtId="30" formatCode="@"/>
      <fill>
        <patternFill patternType="none">
          <fgColor indexed="64"/>
          <bgColor auto="1"/>
        </patternFill>
      </fill>
      <protection locked="0" hidden="0"/>
    </dxf>
    <dxf>
      <numFmt numFmtId="30" formatCode="@"/>
      <fill>
        <patternFill patternType="solid">
          <fgColor indexed="64"/>
          <bgColor theme="2" tint="-9.9978637043366805E-2"/>
        </patternFill>
      </fill>
      <protection locked="0" hidden="0"/>
    </dxf>
    <dxf>
      <numFmt numFmtId="30" formatCode="@"/>
      <fill>
        <patternFill patternType="solid">
          <fgColor indexed="64"/>
          <bgColor theme="2" tint="-9.9978637043366805E-2"/>
        </patternFill>
      </fill>
      <protection locked="0" hidden="0"/>
    </dxf>
    <dxf>
      <fill>
        <patternFill patternType="none">
          <fgColor indexed="64"/>
          <bgColor auto="1"/>
        </patternFill>
      </fill>
      <protection locked="0" hidden="0"/>
    </dxf>
    <dxf>
      <protection locked="0" hidden="0"/>
    </dxf>
    <dxf>
      <protection locked="1" hidden="0"/>
    </dxf>
    <dxf>
      <protection locked="1" hidden="0"/>
    </dxf>
    <dxf>
      <alignment horizontal="center" vertical="center" textRotation="0" wrapText="0" indent="0" justifyLastLine="0" shrinkToFit="0" readingOrder="0"/>
      <border diagonalUp="0" diagonalDown="0">
        <left style="thin">
          <color indexed="64"/>
        </left>
        <right style="thin">
          <color indexed="64"/>
        </right>
        <top/>
        <bottom/>
      </border>
      <protection locked="1" hidden="0"/>
    </dxf>
    <dxf>
      <font>
        <strike val="0"/>
        <outline val="0"/>
        <shadow val="0"/>
        <vertAlign val="baseline"/>
        <color auto="1"/>
        <name val="游ゴシック"/>
        <family val="3"/>
        <charset val="128"/>
        <scheme val="minor"/>
      </font>
      <numFmt numFmtId="0" formatCode="General"/>
      <fill>
        <patternFill patternType="solid">
          <fgColor indexed="64"/>
          <bgColor theme="2" tint="-9.9978637043366805E-2"/>
        </patternFill>
      </fill>
      <protection locked="1" hidden="0"/>
    </dxf>
    <dxf>
      <font>
        <strike val="0"/>
        <outline val="0"/>
        <shadow val="0"/>
        <vertAlign val="baseline"/>
        <color auto="1"/>
        <name val="游ゴシック"/>
        <family val="3"/>
        <charset val="128"/>
        <scheme val="minor"/>
      </font>
      <protection locked="0" hidden="0"/>
    </dxf>
    <dxf>
      <font>
        <strike val="0"/>
        <outline val="0"/>
        <shadow val="0"/>
        <vertAlign val="baseline"/>
        <color auto="1"/>
        <name val="游ゴシック"/>
        <family val="3"/>
        <charset val="128"/>
        <scheme val="minor"/>
      </font>
      <numFmt numFmtId="19" formatCode="yyyy/m/d"/>
      <protection locked="0" hidden="0"/>
    </dxf>
    <dxf>
      <font>
        <strike val="0"/>
        <outline val="0"/>
        <shadow val="0"/>
        <vertAlign val="baseline"/>
        <color auto="1"/>
        <name val="游ゴシック"/>
        <family val="3"/>
        <charset val="128"/>
        <scheme val="minor"/>
      </font>
      <numFmt numFmtId="19" formatCode="yyyy/m/d"/>
      <protection locked="0" hidden="0"/>
    </dxf>
    <dxf>
      <font>
        <strike val="0"/>
        <outline val="0"/>
        <shadow val="0"/>
        <vertAlign val="baseline"/>
        <color auto="1"/>
        <name val="游ゴシック"/>
        <family val="3"/>
        <charset val="128"/>
        <scheme val="minor"/>
      </font>
      <protection locked="0" hidden="0"/>
    </dxf>
    <dxf>
      <font>
        <strike val="0"/>
        <outline val="0"/>
        <shadow val="0"/>
        <vertAlign val="baseline"/>
        <color auto="1"/>
        <name val="游ゴシック"/>
        <family val="3"/>
        <charset val="128"/>
        <scheme val="minor"/>
      </font>
      <protection locked="0" hidden="0"/>
    </dxf>
    <dxf>
      <font>
        <strike val="0"/>
        <outline val="0"/>
        <shadow val="0"/>
        <vertAlign val="baseline"/>
        <color auto="1"/>
        <name val="游ゴシック"/>
        <family val="3"/>
        <charset val="128"/>
        <scheme val="minor"/>
      </font>
      <protection locked="0" hidden="0"/>
    </dxf>
    <dxf>
      <font>
        <strike val="0"/>
        <outline val="0"/>
        <shadow val="0"/>
        <vertAlign val="baseline"/>
        <color auto="1"/>
        <name val="游ゴシック"/>
        <family val="3"/>
        <charset val="128"/>
        <scheme val="minor"/>
      </font>
      <protection locked="0" hidden="0"/>
    </dxf>
    <dxf>
      <font>
        <strike val="0"/>
        <outline val="0"/>
        <shadow val="0"/>
        <vertAlign val="baseline"/>
        <color auto="1"/>
        <name val="游ゴシック"/>
        <family val="3"/>
        <charset val="128"/>
        <scheme val="minor"/>
      </font>
      <protection locked="0" hidden="0"/>
    </dxf>
    <dxf>
      <font>
        <strike val="0"/>
        <outline val="0"/>
        <shadow val="0"/>
        <vertAlign val="baseline"/>
        <color auto="1"/>
        <name val="游ゴシック"/>
        <family val="3"/>
        <charset val="128"/>
        <scheme val="minor"/>
      </font>
      <numFmt numFmtId="30" formatCode="@"/>
      <fill>
        <patternFill patternType="none">
          <fgColor indexed="64"/>
          <bgColor auto="1"/>
        </patternFill>
      </fill>
      <protection locked="0" hidden="0"/>
    </dxf>
    <dxf>
      <font>
        <strike val="0"/>
        <outline val="0"/>
        <shadow val="0"/>
        <vertAlign val="baseline"/>
        <color auto="1"/>
        <name val="游ゴシック"/>
        <family val="3"/>
        <charset val="128"/>
        <scheme val="minor"/>
      </font>
      <numFmt numFmtId="30" formatCode="@"/>
      <fill>
        <patternFill patternType="solid">
          <fgColor indexed="64"/>
          <bgColor theme="2" tint="-9.9978637043366805E-2"/>
        </patternFill>
      </fill>
      <protection locked="0" hidden="0"/>
    </dxf>
    <dxf>
      <font>
        <strike val="0"/>
        <outline val="0"/>
        <shadow val="0"/>
        <vertAlign val="baseline"/>
        <color auto="1"/>
        <name val="游ゴシック"/>
        <family val="3"/>
        <charset val="128"/>
        <scheme val="minor"/>
      </font>
      <numFmt numFmtId="30" formatCode="@"/>
      <fill>
        <patternFill patternType="solid">
          <fgColor indexed="64"/>
          <bgColor theme="2" tint="-9.9978637043366805E-2"/>
        </patternFill>
      </fill>
      <protection locked="0" hidden="0"/>
    </dxf>
    <dxf>
      <font>
        <strike val="0"/>
        <outline val="0"/>
        <shadow val="0"/>
        <vertAlign val="baseline"/>
        <color auto="1"/>
        <name val="游ゴシック"/>
        <family val="3"/>
        <charset val="128"/>
        <scheme val="minor"/>
      </font>
      <fill>
        <patternFill patternType="none">
          <fgColor indexed="64"/>
          <bgColor auto="1"/>
        </patternFill>
      </fill>
      <protection locked="0" hidden="0"/>
    </dxf>
    <dxf>
      <font>
        <strike val="0"/>
        <outline val="0"/>
        <shadow val="0"/>
        <vertAlign val="baseline"/>
        <color auto="1"/>
        <name val="游ゴシック"/>
        <family val="3"/>
        <charset val="128"/>
        <scheme val="minor"/>
      </font>
      <protection locked="0" hidden="0"/>
    </dxf>
    <dxf>
      <font>
        <strike val="0"/>
        <outline val="0"/>
        <shadow val="0"/>
        <vertAlign val="baseline"/>
        <color auto="1"/>
        <name val="游ゴシック"/>
        <family val="3"/>
        <charset val="128"/>
        <scheme val="minor"/>
      </font>
    </dxf>
    <dxf>
      <font>
        <strike val="0"/>
        <outline val="0"/>
        <shadow val="0"/>
        <vertAlign val="baseline"/>
        <color auto="1"/>
        <name val="游ゴシック"/>
        <family val="3"/>
        <charset val="128"/>
        <scheme val="minor"/>
      </font>
      <protection locked="1" hidden="0"/>
    </dxf>
    <dxf>
      <font>
        <strike val="0"/>
        <outline val="0"/>
        <shadow val="0"/>
        <vertAlign val="baseline"/>
        <color auto="1"/>
        <name val="游ゴシック"/>
        <family val="3"/>
        <charset val="128"/>
        <scheme val="minor"/>
      </font>
      <protection locked="1" hidden="0"/>
    </dxf>
    <dxf>
      <font>
        <strike val="0"/>
        <outline val="0"/>
        <shadow val="0"/>
        <vertAlign val="baseline"/>
        <color auto="1"/>
        <name val="游ゴシック"/>
        <family val="3"/>
        <charset val="128"/>
        <scheme val="minor"/>
      </font>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ill>
        <patternFill patternType="none">
          <bgColor auto="1"/>
        </patternFill>
      </fill>
    </dxf>
    <dxf>
      <fill>
        <patternFill>
          <bgColor theme="9" tint="0.59996337778862885"/>
        </patternFill>
      </fill>
    </dxf>
    <dxf>
      <border>
        <left style="thin">
          <color theme="9" tint="-0.499984740745262"/>
        </left>
        <right style="thin">
          <color theme="9" tint="-0.499984740745262"/>
        </right>
        <top style="thin">
          <color theme="9" tint="-0.499984740745262"/>
        </top>
        <bottom style="thin">
          <color theme="9" tint="-0.499984740745262"/>
        </bottom>
        <vertical style="thin">
          <color theme="9" tint="-0.499984740745262"/>
        </vertical>
        <horizontal style="thin">
          <color theme="9" tint="-0.499984740745262"/>
        </horizontal>
      </border>
    </dxf>
  </dxfs>
  <tableStyles count="1" defaultTableStyle="TableStyleMedium2" defaultPivotStyle="PivotStyleLight16">
    <tableStyle name="テーブル スタイル 1" pivot="0" count="3" xr9:uid="{DBCAD33B-75E8-4239-8232-159715F0A997}">
      <tableStyleElement type="wholeTable" dxfId="49"/>
      <tableStyleElement type="headerRow" dxfId="48"/>
      <tableStyleElement type="firstRowStripe" dxfId="4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381000</xdr:colOff>
      <xdr:row>20</xdr:row>
      <xdr:rowOff>47625</xdr:rowOff>
    </xdr:from>
    <xdr:to>
      <xdr:col>13</xdr:col>
      <xdr:colOff>142876</xdr:colOff>
      <xdr:row>77</xdr:row>
      <xdr:rowOff>163286</xdr:rowOff>
    </xdr:to>
    <xdr:sp macro="" textlink="">
      <xdr:nvSpPr>
        <xdr:cNvPr id="2" name="四角形: 角を丸くする 1">
          <a:extLst>
            <a:ext uri="{FF2B5EF4-FFF2-40B4-BE49-F238E27FC236}">
              <a16:creationId xmlns:a16="http://schemas.microsoft.com/office/drawing/2014/main" id="{A447453C-24C2-4DAE-AE14-01CFB8A2DD78}"/>
            </a:ext>
          </a:extLst>
        </xdr:cNvPr>
        <xdr:cNvSpPr/>
      </xdr:nvSpPr>
      <xdr:spPr>
        <a:xfrm>
          <a:off x="807357" y="4982482"/>
          <a:ext cx="14920233" cy="13042447"/>
        </a:xfrm>
        <a:prstGeom prst="roundRect">
          <a:avLst>
            <a:gd name="adj" fmla="val 6559"/>
          </a:avLst>
        </a:prstGeom>
        <a:solidFill>
          <a:schemeClr val="accent2">
            <a:lumMod val="20000"/>
            <a:lumOff val="80000"/>
          </a:schemeClr>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0" tIns="360000" rIns="360000" bIns="360000" rtlCol="0" anchor="t"/>
        <a:lstStyle/>
        <a:p>
          <a:pPr algn="l"/>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入力方法</a:t>
          </a:r>
          <a:r>
            <a:rPr kumimoji="1" lang="en-US" altLang="ja-JP" sz="1400">
              <a:solidFill>
                <a:sysClr val="windowText" lastClr="000000"/>
              </a:solidFill>
              <a:latin typeface="+mn-ea"/>
              <a:ea typeface="+mn-ea"/>
            </a:rPr>
            <a:t>】</a:t>
          </a:r>
        </a:p>
        <a:p>
          <a:pPr algn="l"/>
          <a:r>
            <a:rPr kumimoji="1" lang="ja-JP" altLang="en-US" sz="1400">
              <a:solidFill>
                <a:sysClr val="windowText" lastClr="000000"/>
              </a:solidFill>
              <a:latin typeface="+mn-ea"/>
              <a:ea typeface="+mn-ea"/>
            </a:rPr>
            <a:t>①申請項目</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入館登録申請またはゲストカード申請を選択してください。</a:t>
          </a:r>
          <a:endParaRPr kumimoji="1" lang="en-US" altLang="ja-JP" sz="1400">
            <a:solidFill>
              <a:sysClr val="windowText" lastClr="000000"/>
            </a:solidFill>
            <a:latin typeface="+mn-ea"/>
            <a:ea typeface="+mn-ea"/>
          </a:endParaRPr>
        </a:p>
        <a:p>
          <a:pPr algn="l"/>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ゲストカード申請の場合、共通</a:t>
          </a:r>
          <a:r>
            <a:rPr kumimoji="1" lang="en-US" altLang="ja-JP" sz="1400">
              <a:solidFill>
                <a:sysClr val="windowText" lastClr="000000"/>
              </a:solidFill>
              <a:latin typeface="+mn-ea"/>
              <a:ea typeface="+mn-ea"/>
            </a:rPr>
            <a:t>ID</a:t>
          </a:r>
          <a:r>
            <a:rPr kumimoji="1" lang="ja-JP" altLang="en-US" sz="1400">
              <a:solidFill>
                <a:sysClr val="windowText" lastClr="000000"/>
              </a:solidFill>
              <a:latin typeface="+mn-ea"/>
              <a:ea typeface="+mn-ea"/>
            </a:rPr>
            <a:t>・個人番号・版数は入力不要のためセルが灰色になります。</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②対象建物</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入館権限を付与する建物をプルダウンリストから選択してください。</a:t>
          </a:r>
          <a:r>
            <a:rPr kumimoji="1" lang="ja-JP" altLang="en-US" sz="1400">
              <a:solidFill>
                <a:srgbClr val="FF0000"/>
              </a:solidFill>
              <a:latin typeface="+mn-ea"/>
              <a:ea typeface="+mn-ea"/>
            </a:rPr>
            <a:t>選択すると入力が必要な項目が灰色から白色に変わるので、以下白色部分のみ入力してください。</a:t>
          </a:r>
          <a:endParaRPr kumimoji="1" lang="en-US" altLang="ja-JP" sz="1400">
            <a:solidFill>
              <a:srgbClr val="FF0000"/>
            </a:solidFill>
            <a:latin typeface="+mn-ea"/>
            <a:ea typeface="+mn-ea"/>
          </a:endParaRPr>
        </a:p>
        <a:p>
          <a:pPr algn="l"/>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希望する建物がリストにない場合は「希望する建物がリストにない場合」シートをご確認ください。</a:t>
          </a:r>
          <a:endParaRPr kumimoji="1" lang="en-US" altLang="ja-JP" sz="1400">
            <a:solidFill>
              <a:sysClr val="windowText" lastClr="000000"/>
            </a:solidFill>
            <a:latin typeface="+mn-ea"/>
            <a:ea typeface="+mn-ea"/>
          </a:endParaRPr>
        </a:p>
        <a:p>
          <a:pPr algn="l"/>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人が複数の建物の入館を希望する場合は、複数行入力してください。</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③申請内容</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新規登録または削除を選択してください。</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④共通</a:t>
          </a:r>
          <a:r>
            <a:rPr kumimoji="1" lang="en-US" altLang="ja-JP" sz="1400">
              <a:solidFill>
                <a:sysClr val="windowText" lastClr="000000"/>
              </a:solidFill>
              <a:latin typeface="+mn-ea"/>
              <a:ea typeface="+mn-ea"/>
            </a:rPr>
            <a:t>ID</a:t>
          </a:r>
        </a:p>
        <a:p>
          <a:pPr algn="l"/>
          <a:r>
            <a:rPr kumimoji="1" lang="en-US" altLang="ja-JP" sz="1400">
              <a:solidFill>
                <a:sysClr val="windowText" lastClr="000000"/>
              </a:solidFill>
              <a:latin typeface="+mn-ea"/>
              <a:ea typeface="+mn-ea"/>
            </a:rPr>
            <a:t>10</a:t>
          </a:r>
          <a:r>
            <a:rPr kumimoji="1" lang="ja-JP" altLang="en-US" sz="1400">
              <a:solidFill>
                <a:sysClr val="windowText" lastClr="000000"/>
              </a:solidFill>
              <a:latin typeface="+mn-ea"/>
              <a:ea typeface="+mn-ea"/>
            </a:rPr>
            <a:t>桁の共通</a:t>
          </a:r>
          <a:r>
            <a:rPr kumimoji="1" lang="en-US" altLang="ja-JP" sz="1400">
              <a:solidFill>
                <a:sysClr val="windowText" lastClr="000000"/>
              </a:solidFill>
              <a:latin typeface="+mn-ea"/>
              <a:ea typeface="+mn-ea"/>
            </a:rPr>
            <a:t>ID</a:t>
          </a:r>
          <a:r>
            <a:rPr kumimoji="1" lang="ja-JP" altLang="en-US" sz="1400">
              <a:solidFill>
                <a:sysClr val="windowText" lastClr="000000"/>
              </a:solidFill>
              <a:latin typeface="+mn-ea"/>
              <a:ea typeface="+mn-ea"/>
            </a:rPr>
            <a:t>を半角数字で入力してください。職員証右下（数列の下</a:t>
          </a:r>
          <a:r>
            <a:rPr kumimoji="1" lang="en-US" altLang="ja-JP" sz="1400">
              <a:solidFill>
                <a:sysClr val="windowText" lastClr="000000"/>
              </a:solidFill>
              <a:latin typeface="+mn-ea"/>
              <a:ea typeface="+mn-ea"/>
            </a:rPr>
            <a:t>10</a:t>
          </a:r>
          <a:r>
            <a:rPr kumimoji="1" lang="ja-JP" altLang="en-US" sz="1400">
              <a:solidFill>
                <a:sysClr val="windowText" lastClr="000000"/>
              </a:solidFill>
              <a:latin typeface="+mn-ea"/>
              <a:ea typeface="+mn-ea"/>
            </a:rPr>
            <a:t>桁）にも記載されています。</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⑤個人番号</a:t>
          </a:r>
          <a:endParaRPr kumimoji="1" lang="en-US" altLang="ja-JP" sz="1400">
            <a:solidFill>
              <a:sysClr val="windowText" lastClr="000000"/>
            </a:solidFill>
            <a:latin typeface="+mn-ea"/>
            <a:ea typeface="+mn-ea"/>
          </a:endParaRPr>
        </a:p>
        <a:p>
          <a:pPr algn="l"/>
          <a:r>
            <a:rPr kumimoji="1" lang="en-US" altLang="ja-JP" sz="1400">
              <a:solidFill>
                <a:sysClr val="windowText" lastClr="000000"/>
              </a:solidFill>
              <a:latin typeface="+mn-ea"/>
              <a:ea typeface="+mn-ea"/>
            </a:rPr>
            <a:t>8</a:t>
          </a:r>
          <a:r>
            <a:rPr kumimoji="1" lang="ja-JP" altLang="en-US" sz="1400">
              <a:solidFill>
                <a:sysClr val="windowText" lastClr="000000"/>
              </a:solidFill>
              <a:latin typeface="+mn-ea"/>
              <a:ea typeface="+mn-ea"/>
            </a:rPr>
            <a:t>桁の個人番号を半角数字で入力してください。就労管理システムログイン後の画面上部に記載されています。</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⑥版数</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職員証左下の</a:t>
          </a:r>
          <a:r>
            <a:rPr kumimoji="1" lang="en-US" altLang="ja-JP" sz="1400">
              <a:solidFill>
                <a:sysClr val="windowText" lastClr="000000"/>
              </a:solidFill>
              <a:latin typeface="+mn-ea"/>
              <a:ea typeface="+mn-ea"/>
            </a:rPr>
            <a:t>2</a:t>
          </a:r>
          <a:r>
            <a:rPr kumimoji="1" lang="ja-JP" altLang="en-US" sz="1400">
              <a:solidFill>
                <a:sysClr val="windowText" lastClr="000000"/>
              </a:solidFill>
              <a:latin typeface="+mn-ea"/>
              <a:ea typeface="+mn-ea"/>
            </a:rPr>
            <a:t>桁の数字を半角で入力してください。</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⑦氏名、フリガナ、所属、職名</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氏名（姓名の間に全角スペース）、フリガナ（半角、姓名の間に半角スペース）、所属、職名を入力してください。</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氏名はスペース含め</a:t>
          </a:r>
          <a:r>
            <a:rPr kumimoji="1" lang="en-US" altLang="ja-JP" sz="1400">
              <a:solidFill>
                <a:sysClr val="windowText" lastClr="000000"/>
              </a:solidFill>
              <a:latin typeface="+mn-ea"/>
              <a:ea typeface="+mn-ea"/>
            </a:rPr>
            <a:t>40</a:t>
          </a:r>
          <a:r>
            <a:rPr kumimoji="1" lang="ja-JP" altLang="en-US" sz="1400">
              <a:solidFill>
                <a:sysClr val="windowText" lastClr="000000"/>
              </a:solidFill>
              <a:latin typeface="+mn-ea"/>
              <a:ea typeface="+mn-ea"/>
            </a:rPr>
            <a:t>字まで、それ以外はスペース含め</a:t>
          </a:r>
          <a:r>
            <a:rPr kumimoji="1" lang="en-US" altLang="ja-JP" sz="1400">
              <a:solidFill>
                <a:sysClr val="windowText" lastClr="000000"/>
              </a:solidFill>
              <a:latin typeface="+mn-ea"/>
              <a:ea typeface="+mn-ea"/>
            </a:rPr>
            <a:t>12</a:t>
          </a:r>
          <a:r>
            <a:rPr kumimoji="1" lang="ja-JP" altLang="en-US" sz="1400">
              <a:solidFill>
                <a:sysClr val="windowText" lastClr="000000"/>
              </a:solidFill>
              <a:latin typeface="+mn-ea"/>
              <a:ea typeface="+mn-ea"/>
            </a:rPr>
            <a:t>字までです。</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⑧理由</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申請理由を簡潔に入力してください。</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⑨有効期限開始日・終了日</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入館が可能となる期間が決まっていれば入力してください。終了日の設定が不要な場合（開始日のみ指定）は、終了日を空欄としてください。</a:t>
          </a:r>
          <a:endParaRPr kumimoji="1" lang="en-US" altLang="ja-JP" sz="1400">
            <a:solidFill>
              <a:sysClr val="windowText" lastClr="000000"/>
            </a:solidFill>
            <a:latin typeface="+mn-ea"/>
            <a:ea typeface="+mn-ea"/>
          </a:endParaRPr>
        </a:p>
        <a:p>
          <a:pPr algn="l"/>
          <a:r>
            <a:rPr kumimoji="1" lang="en-US" altLang="ja-JP" sz="1400">
              <a:solidFill>
                <a:srgbClr val="FF0000"/>
              </a:solidFill>
              <a:latin typeface="+mn-ea"/>
              <a:ea typeface="+mn-ea"/>
            </a:rPr>
            <a:t>※</a:t>
          </a:r>
          <a:r>
            <a:rPr kumimoji="1" lang="ja-JP" altLang="en-US" sz="1400">
              <a:solidFill>
                <a:srgbClr val="FF0000"/>
              </a:solidFill>
              <a:latin typeface="+mn-ea"/>
              <a:ea typeface="+mn-ea"/>
            </a:rPr>
            <a:t>ゲストカード申請の場合は記載必須</a:t>
          </a:r>
          <a:endParaRPr kumimoji="1" lang="en-US" altLang="ja-JP" sz="1400">
            <a:solidFill>
              <a:srgbClr val="FF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⑩備考</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特記事項があれば入力してください。</a:t>
          </a:r>
          <a:endParaRPr kumimoji="1" lang="en-US" altLang="ja-JP" sz="1400">
            <a:solidFill>
              <a:sysClr val="windowText" lastClr="00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⑪判定</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対象建物をプルダウンリストから選択すると自動で入力されます。</a:t>
          </a:r>
          <a:r>
            <a:rPr kumimoji="1" lang="ja-JP" altLang="en-US" sz="1400">
              <a:solidFill>
                <a:srgbClr val="FF0000"/>
              </a:solidFill>
              <a:latin typeface="+mn-ea"/>
              <a:ea typeface="+mn-ea"/>
            </a:rPr>
            <a:t>変更はしないでください。</a:t>
          </a:r>
          <a:endParaRPr kumimoji="1" lang="en-US" altLang="ja-JP" sz="1400">
            <a:solidFill>
              <a:srgbClr val="FF0000"/>
            </a:solidFill>
            <a:latin typeface="+mn-ea"/>
            <a:ea typeface="+mn-ea"/>
          </a:endParaRPr>
        </a:p>
        <a:p>
          <a:pPr algn="l"/>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⑫申請責任者（上長）・事務担当者</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シート右上に上長に確認の上、記載してください。</a:t>
          </a:r>
          <a:endParaRPr kumimoji="1" lang="en-US" altLang="ja-JP" sz="1400">
            <a:solidFill>
              <a:sysClr val="windowText" lastClr="000000"/>
            </a:solidFill>
            <a:latin typeface="+mn-ea"/>
            <a:ea typeface="+mn-ea"/>
          </a:endParaRPr>
        </a:p>
        <a:p>
          <a:pPr algn="l"/>
          <a:endParaRPr kumimoji="1" lang="ja-JP" altLang="en-US" sz="1400">
            <a:solidFill>
              <a:sysClr val="windowText" lastClr="000000"/>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96F40B-64BE-4531-9363-34226C4C71AB}" name="登録申請書" displayName="登録申請書" ref="A16:P66" totalsRowShown="0" headerRowDxfId="46" dataDxfId="45">
  <autoFilter ref="A16:P66" xr:uid="{C296F40B-64BE-4531-9363-34226C4C71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F4EE8336-1B50-45F3-9A20-524EB0C8C0C8}" name="No." dataDxfId="44"/>
    <tableColumn id="16" xr3:uid="{6837C249-FFA7-4461-A968-09DCF917489B}" name="申請項目" dataDxfId="43"/>
    <tableColumn id="2" xr3:uid="{400D58F3-A96A-479E-83FF-D273DD77A596}" name="対象建物" dataDxfId="42"/>
    <tableColumn id="3" xr3:uid="{4B8A62B2-EF48-460B-8745-D6F9DF3DF401}" name="申請内容" dataDxfId="41"/>
    <tableColumn id="5" xr3:uid="{3CC1D197-7553-42B7-A69D-804265B99BCE}" name="共通ID_x000a_（10桁）" dataDxfId="40"/>
    <tableColumn id="14" xr3:uid="{A435C82E-C294-4C2E-860A-3693390AE3C4}" name="個人番号_x000a_（8桁）" dataDxfId="39"/>
    <tableColumn id="6" xr3:uid="{B772425D-E414-4B38-861F-345ABE9914A9}" name="版数_x000a_（2桁）" dataDxfId="38"/>
    <tableColumn id="7" xr3:uid="{33C08CAD-EA99-4EA0-97D6-EAF8C82ED9E3}" name="使用者氏名" dataDxfId="37"/>
    <tableColumn id="4" xr3:uid="{1B37F2AE-BE43-4FF2-A8EA-888969F3E3D8}" name="ﾌﾘｶﾞﾅ" dataDxfId="36"/>
    <tableColumn id="8" xr3:uid="{A1841D4A-626F-4FD0-BD9C-1454C245587F}" name="所属" dataDxfId="35"/>
    <tableColumn id="9" xr3:uid="{3BA9DD8C-050C-448A-B371-6D86D43D6960}" name="職名" dataDxfId="34"/>
    <tableColumn id="10" xr3:uid="{EF47B3A5-9D71-47D3-96CC-8803D01E616E}" name="理由" dataDxfId="33"/>
    <tableColumn id="11" xr3:uid="{3EA3128E-606E-4909-9BA8-0B4576AD5536}" name="有効期限開始日" dataDxfId="32"/>
    <tableColumn id="15" xr3:uid="{4C052BBF-ACB9-4D0E-8F17-EEA8F3F2FF9C}" name="有効期限終了日" dataDxfId="31"/>
    <tableColumn id="12" xr3:uid="{1A309EA4-15AC-4E3B-A7E5-9691B799A2D8}" name="備考" dataDxfId="30"/>
    <tableColumn id="13" xr3:uid="{196D0329-8D06-4657-92E6-4FFFD705F4D3}" name="判定" dataDxfId="29">
      <calculatedColumnFormula>IF(登録申請書[[#This Row],[対象建物]]="","",VLOOKUP(登録申請書[[#This Row],[対象建物]],このシートは変更しないでください!B:D,3,FALSE))</calculatedColumnFormula>
    </tableColumn>
  </tableColumns>
  <tableStyleInfo name="テーブル スタイル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1F4738-4DF6-4FEC-95E9-458B0E94CE87}" name="登録申請書3" displayName="登録申請書3" ref="A16:P66" totalsRowShown="0" headerRowDxfId="28" dataDxfId="27">
  <autoFilter ref="A16:P66" xr:uid="{C296F40B-64BE-4531-9363-34226C4C71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C16DFA6E-CC5C-451E-AAA1-CF47BA1A57DC}" name="No." dataDxfId="26"/>
    <tableColumn id="16" xr3:uid="{63CED93A-1314-4152-85F3-F0B134DA7708}" name="申請項目"/>
    <tableColumn id="2" xr3:uid="{A3E782C9-AA25-435D-A3F4-EDABCE62AE72}" name="対象建物" dataDxfId="25"/>
    <tableColumn id="3" xr3:uid="{E244CDFD-CC26-4C1D-A551-A94E27CD5AAD}" name="申請内容" dataDxfId="24"/>
    <tableColumn id="5" xr3:uid="{FDA1BFAC-3DCD-4787-A8C2-32D005920D70}" name="共通ID_x000a_（10桁）" dataDxfId="23"/>
    <tableColumn id="14" xr3:uid="{0AD45F85-5BAA-4253-A240-44B5D09E714E}" name="個人番号_x000a_（8桁）" dataDxfId="22"/>
    <tableColumn id="6" xr3:uid="{CAC34919-7E03-4F4B-9925-B3BEC0434257}" name="版数_x000a_（2桁）" dataDxfId="21"/>
    <tableColumn id="7" xr3:uid="{B175AD29-66A5-4E95-8EB9-34DC6DB7EF3F}" name="使用者氏名" dataDxfId="20"/>
    <tableColumn id="4" xr3:uid="{1AFEBEF2-1C72-4282-B386-69883C3B0722}" name="ﾌﾘｶﾞﾅ" dataDxfId="19"/>
    <tableColumn id="8" xr3:uid="{A700D8EE-79C7-4C92-871D-33933455F8EF}" name="所属" dataDxfId="18"/>
    <tableColumn id="9" xr3:uid="{31D0F710-BD2B-43CB-837E-468BD8F086E8}" name="職名" dataDxfId="17"/>
    <tableColumn id="10" xr3:uid="{554F891D-4FC3-4945-A353-F4F6D51D2C5F}" name="理由" dataDxfId="16"/>
    <tableColumn id="11" xr3:uid="{386F0449-F254-48E5-A98B-2C0A7561F94E}" name="有効期限開始日" dataDxfId="15"/>
    <tableColumn id="15" xr3:uid="{900DC057-64F0-49BB-9442-C03D5563E4A7}" name="有効期限終了日" dataDxfId="14"/>
    <tableColumn id="12" xr3:uid="{D51ED561-A9C0-4070-8D3A-54FEA80320E1}" name="備考" dataDxfId="13"/>
    <tableColumn id="13" xr3:uid="{F5D170B2-8062-414E-BB39-0F3D439EFC07}" name="判定" dataDxfId="12">
      <calculatedColumnFormula>IF(登録申請書3[[#This Row],[対象建物]]="","",VLOOKUP(登録申請書3[[#This Row],[対象建物]],このシートは変更しないでください!B:D,3,FALSE))</calculatedColumnFormula>
    </tableColumn>
  </tableColumns>
  <tableStyleInfo name="テーブル スタイル 1"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soumu.c@gs.u-tokyo.ac.jp" TargetMode="Externa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5B0D-9376-4DC4-9500-1A2D8E999476}">
  <sheetPr>
    <pageSetUpPr fitToPage="1"/>
  </sheetPr>
  <dimension ref="A2:R66"/>
  <sheetViews>
    <sheetView showGridLines="0" zoomScale="60" zoomScaleNormal="60" workbookViewId="0">
      <selection activeCell="W9" sqref="W9"/>
    </sheetView>
  </sheetViews>
  <sheetFormatPr defaultRowHeight="18.75" x14ac:dyDescent="0.4"/>
  <cols>
    <col min="1" max="1" width="5.625" style="29" customWidth="1"/>
    <col min="2" max="2" width="17.875" style="29" customWidth="1"/>
    <col min="3" max="3" width="22.25" style="29" customWidth="1"/>
    <col min="4" max="4" width="12.625" style="29" customWidth="1"/>
    <col min="5" max="5" width="12.75" style="30" customWidth="1"/>
    <col min="6" max="6" width="11.125" style="30" customWidth="1"/>
    <col min="7" max="7" width="9.625" style="30" customWidth="1"/>
    <col min="8" max="9" width="14.75" style="29" customWidth="1"/>
    <col min="10" max="10" width="14.5" style="29" customWidth="1"/>
    <col min="11" max="11" width="15.125" style="29" customWidth="1"/>
    <col min="12" max="12" width="33.25" style="29" customWidth="1"/>
    <col min="13" max="14" width="16.5" style="29" customWidth="1"/>
    <col min="15" max="16" width="15.125" style="29" customWidth="1"/>
    <col min="17" max="17" width="16.125" style="29" customWidth="1"/>
    <col min="18" max="18" width="10.75" style="29" customWidth="1"/>
    <col min="19" max="16384" width="9" style="29"/>
  </cols>
  <sheetData>
    <row r="2" spans="1:18" ht="33" x14ac:dyDescent="0.4">
      <c r="A2" s="50" t="s">
        <v>77</v>
      </c>
      <c r="B2" s="50"/>
      <c r="C2" s="50"/>
      <c r="D2" s="50"/>
      <c r="E2" s="50"/>
      <c r="F2" s="50"/>
      <c r="G2" s="50"/>
      <c r="H2" s="50"/>
      <c r="I2" s="50"/>
      <c r="J2" s="50"/>
      <c r="K2" s="50"/>
      <c r="L2" s="50"/>
      <c r="M2" s="50"/>
      <c r="N2" s="50"/>
      <c r="O2" s="50"/>
      <c r="P2" s="50"/>
      <c r="Q2" s="28"/>
      <c r="R2" s="28"/>
    </row>
    <row r="4" spans="1:18" x14ac:dyDescent="0.4">
      <c r="O4" s="51" t="s">
        <v>41</v>
      </c>
      <c r="P4" s="51"/>
    </row>
    <row r="5" spans="1:18" x14ac:dyDescent="0.4">
      <c r="B5" s="25" t="s">
        <v>59</v>
      </c>
      <c r="L5" s="31" t="s">
        <v>56</v>
      </c>
      <c r="M5" s="32"/>
      <c r="N5" s="32"/>
      <c r="O5" s="32"/>
      <c r="P5" s="33"/>
    </row>
    <row r="6" spans="1:18" ht="18.75" customHeight="1" x14ac:dyDescent="0.4">
      <c r="B6" s="25" t="s">
        <v>19</v>
      </c>
      <c r="D6" s="34"/>
      <c r="E6" s="34"/>
      <c r="F6" s="34"/>
      <c r="G6" s="34"/>
      <c r="H6" s="34"/>
      <c r="L6" s="35" t="s">
        <v>3</v>
      </c>
      <c r="M6" s="52"/>
      <c r="N6" s="52"/>
      <c r="O6" s="52"/>
      <c r="P6" s="53"/>
    </row>
    <row r="7" spans="1:18" x14ac:dyDescent="0.4">
      <c r="B7" s="25" t="s">
        <v>60</v>
      </c>
      <c r="D7" s="34"/>
      <c r="E7" s="34"/>
      <c r="F7" s="34"/>
      <c r="G7" s="34"/>
      <c r="H7" s="34"/>
      <c r="L7" s="36" t="s">
        <v>8</v>
      </c>
      <c r="M7" s="54"/>
      <c r="N7" s="54"/>
      <c r="O7" s="54"/>
      <c r="P7" s="55"/>
    </row>
    <row r="8" spans="1:18" x14ac:dyDescent="0.4">
      <c r="B8" s="25" t="s">
        <v>87</v>
      </c>
      <c r="D8" s="34"/>
      <c r="E8" s="34"/>
      <c r="F8" s="34"/>
      <c r="G8" s="34"/>
      <c r="H8" s="34"/>
      <c r="L8" s="37" t="s">
        <v>64</v>
      </c>
      <c r="N8" s="38"/>
      <c r="O8" s="38"/>
      <c r="P8" s="38"/>
    </row>
    <row r="9" spans="1:18" x14ac:dyDescent="0.4">
      <c r="B9" s="25" t="s">
        <v>90</v>
      </c>
      <c r="D9" s="34"/>
      <c r="E9" s="34"/>
      <c r="F9" s="34"/>
      <c r="G9" s="34"/>
      <c r="H9" s="34"/>
      <c r="L9" s="39"/>
      <c r="N9" s="39"/>
      <c r="O9" s="39"/>
      <c r="P9" s="39"/>
    </row>
    <row r="10" spans="1:18" x14ac:dyDescent="0.4">
      <c r="B10" s="25" t="s">
        <v>91</v>
      </c>
      <c r="D10" s="40"/>
      <c r="E10" s="40"/>
      <c r="F10" s="40"/>
      <c r="G10" s="40"/>
      <c r="H10" s="40"/>
      <c r="L10" s="31" t="s">
        <v>7</v>
      </c>
      <c r="M10" s="32"/>
      <c r="N10" s="32"/>
      <c r="O10" s="32"/>
      <c r="P10" s="33"/>
    </row>
    <row r="11" spans="1:18" x14ac:dyDescent="0.4">
      <c r="B11" s="25" t="s">
        <v>80</v>
      </c>
      <c r="D11" s="34"/>
      <c r="E11" s="34"/>
      <c r="F11" s="34"/>
      <c r="G11" s="34"/>
      <c r="H11" s="34"/>
      <c r="L11" s="41" t="s">
        <v>3</v>
      </c>
      <c r="M11" s="52"/>
      <c r="N11" s="52"/>
      <c r="O11" s="52"/>
      <c r="P11" s="53"/>
    </row>
    <row r="12" spans="1:18" x14ac:dyDescent="0.4">
      <c r="B12" s="25" t="s">
        <v>92</v>
      </c>
      <c r="D12" s="34"/>
      <c r="E12" s="34"/>
      <c r="F12" s="34"/>
      <c r="G12" s="34"/>
      <c r="H12" s="34"/>
      <c r="L12" s="42" t="s">
        <v>8</v>
      </c>
      <c r="M12" s="56"/>
      <c r="N12" s="56"/>
      <c r="O12" s="56"/>
      <c r="P12" s="57"/>
    </row>
    <row r="13" spans="1:18" x14ac:dyDescent="0.4">
      <c r="B13" s="26" t="s">
        <v>30</v>
      </c>
      <c r="D13" s="34"/>
      <c r="E13" s="34"/>
      <c r="F13" s="34"/>
      <c r="G13" s="34"/>
      <c r="H13" s="34"/>
      <c r="L13" s="42" t="s">
        <v>9</v>
      </c>
      <c r="M13" s="56"/>
      <c r="N13" s="56"/>
      <c r="O13" s="56"/>
      <c r="P13" s="57"/>
    </row>
    <row r="14" spans="1:18" x14ac:dyDescent="0.4">
      <c r="B14" s="26" t="s">
        <v>31</v>
      </c>
      <c r="L14" s="36" t="s">
        <v>10</v>
      </c>
      <c r="M14" s="54"/>
      <c r="N14" s="54"/>
      <c r="O14" s="54"/>
      <c r="P14" s="55"/>
    </row>
    <row r="15" spans="1:18" x14ac:dyDescent="0.4">
      <c r="B15" s="26" t="s">
        <v>23</v>
      </c>
    </row>
    <row r="16" spans="1:18" ht="33.75" customHeight="1" x14ac:dyDescent="0.4">
      <c r="A16" s="43" t="s">
        <v>11</v>
      </c>
      <c r="B16" s="43" t="s">
        <v>86</v>
      </c>
      <c r="C16" s="43" t="s">
        <v>0</v>
      </c>
      <c r="D16" s="43" t="s">
        <v>1</v>
      </c>
      <c r="E16" s="44" t="s">
        <v>17</v>
      </c>
      <c r="F16" s="44" t="s">
        <v>18</v>
      </c>
      <c r="G16" s="44" t="s">
        <v>16</v>
      </c>
      <c r="H16" s="43" t="s">
        <v>2</v>
      </c>
      <c r="I16" s="43" t="s">
        <v>66</v>
      </c>
      <c r="J16" s="43" t="s">
        <v>3</v>
      </c>
      <c r="K16" s="43" t="s">
        <v>4</v>
      </c>
      <c r="L16" s="43" t="s">
        <v>55</v>
      </c>
      <c r="M16" s="43" t="s">
        <v>75</v>
      </c>
      <c r="N16" s="43" t="s">
        <v>76</v>
      </c>
      <c r="O16" s="43" t="s">
        <v>5</v>
      </c>
      <c r="P16" s="43" t="s">
        <v>6</v>
      </c>
    </row>
    <row r="17" spans="1:17" x14ac:dyDescent="0.4">
      <c r="A17" s="29">
        <v>1</v>
      </c>
      <c r="B17" s="29" t="s">
        <v>78</v>
      </c>
      <c r="C17" s="45"/>
      <c r="D17" s="45"/>
      <c r="E17" s="46"/>
      <c r="F17" s="46"/>
      <c r="G17" s="47"/>
      <c r="H17" s="45"/>
      <c r="I17" s="45"/>
      <c r="J17" s="45"/>
      <c r="K17" s="45"/>
      <c r="L17" s="45"/>
      <c r="M17" s="48"/>
      <c r="N17" s="48"/>
      <c r="O17" s="45"/>
      <c r="P17" s="49" t="str">
        <f>IF(登録申請書[[#This Row],[対象建物]]="","",VLOOKUP(登録申請書[[#This Row],[対象建物]],このシートは変更しないでください!B:D,3,FALSE))</f>
        <v/>
      </c>
      <c r="Q17" s="29" t="str" cm="1">
        <f t="array" ref="Q17">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18" spans="1:17" x14ac:dyDescent="0.4">
      <c r="A18" s="29">
        <v>2</v>
      </c>
      <c r="B18" s="29" t="s">
        <v>79</v>
      </c>
      <c r="C18" s="45"/>
      <c r="D18" s="45"/>
      <c r="E18" s="46"/>
      <c r="F18" s="46"/>
      <c r="G18" s="47"/>
      <c r="H18" s="45"/>
      <c r="I18" s="45"/>
      <c r="J18" s="45"/>
      <c r="K18" s="45"/>
      <c r="L18" s="45"/>
      <c r="M18" s="48"/>
      <c r="N18" s="48"/>
      <c r="O18" s="45"/>
      <c r="P18" s="49" t="str">
        <f>IF(登録申請書[[#This Row],[対象建物]]="","",VLOOKUP(登録申請書[[#This Row],[対象建物]],このシートは変更しないでください!B:D,3,FALSE))</f>
        <v/>
      </c>
      <c r="Q18" s="29" t="str" cm="1">
        <f t="array" ref="Q18">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19" spans="1:17" x14ac:dyDescent="0.4">
      <c r="A19" s="29">
        <v>3</v>
      </c>
      <c r="C19" s="45"/>
      <c r="D19" s="45"/>
      <c r="E19" s="46"/>
      <c r="F19" s="46"/>
      <c r="G19" s="47"/>
      <c r="H19" s="45"/>
      <c r="I19" s="45"/>
      <c r="J19" s="45"/>
      <c r="K19" s="45"/>
      <c r="L19" s="45"/>
      <c r="M19" s="48"/>
      <c r="N19" s="48"/>
      <c r="O19" s="45"/>
      <c r="P19" s="49" t="str">
        <f>IF(登録申請書[[#This Row],[対象建物]]="","",VLOOKUP(登録申請書[[#This Row],[対象建物]],このシートは変更しないでください!B:D,3,FALSE))</f>
        <v/>
      </c>
      <c r="Q19" s="29" t="str" cm="1">
        <f t="array" ref="Q19">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0" spans="1:17" x14ac:dyDescent="0.4">
      <c r="A20" s="29">
        <v>4</v>
      </c>
      <c r="C20" s="45"/>
      <c r="D20" s="45"/>
      <c r="E20" s="46"/>
      <c r="F20" s="46"/>
      <c r="G20" s="47"/>
      <c r="H20" s="45"/>
      <c r="I20" s="45"/>
      <c r="J20" s="45"/>
      <c r="K20" s="45"/>
      <c r="L20" s="45"/>
      <c r="M20" s="48"/>
      <c r="N20" s="48"/>
      <c r="O20" s="45"/>
      <c r="P20" s="49" t="str">
        <f>IF(登録申請書[[#This Row],[対象建物]]="","",VLOOKUP(登録申請書[[#This Row],[対象建物]],このシートは変更しないでください!B:D,3,FALSE))</f>
        <v/>
      </c>
      <c r="Q20" s="29" t="str" cm="1">
        <f t="array" ref="Q20">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1" spans="1:17" x14ac:dyDescent="0.4">
      <c r="A21" s="29">
        <v>5</v>
      </c>
      <c r="C21" s="45"/>
      <c r="D21" s="45"/>
      <c r="E21" s="46"/>
      <c r="F21" s="46"/>
      <c r="G21" s="47"/>
      <c r="H21" s="45"/>
      <c r="I21" s="45"/>
      <c r="J21" s="45"/>
      <c r="K21" s="45"/>
      <c r="L21" s="45"/>
      <c r="M21" s="48"/>
      <c r="N21" s="48"/>
      <c r="O21" s="45"/>
      <c r="P21" s="49" t="str">
        <f>IF(登録申請書[[#This Row],[対象建物]]="","",VLOOKUP(登録申請書[[#This Row],[対象建物]],このシートは変更しないでください!B:D,3,FALSE))</f>
        <v/>
      </c>
      <c r="Q21" s="29" t="str" cm="1">
        <f t="array" ref="Q21">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2" spans="1:17" x14ac:dyDescent="0.4">
      <c r="A22" s="29">
        <v>6</v>
      </c>
      <c r="C22" s="45"/>
      <c r="D22" s="45"/>
      <c r="E22" s="46"/>
      <c r="F22" s="46"/>
      <c r="G22" s="47"/>
      <c r="H22" s="45"/>
      <c r="I22" s="45"/>
      <c r="J22" s="45"/>
      <c r="K22" s="45"/>
      <c r="L22" s="45"/>
      <c r="M22" s="48"/>
      <c r="N22" s="48"/>
      <c r="O22" s="45"/>
      <c r="P22" s="49" t="str">
        <f>IF(登録申請書[[#This Row],[対象建物]]="","",VLOOKUP(登録申請書[[#This Row],[対象建物]],このシートは変更しないでください!B:D,3,FALSE))</f>
        <v/>
      </c>
      <c r="Q22" s="29" t="str" cm="1">
        <f t="array" ref="Q22">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3" spans="1:17" x14ac:dyDescent="0.4">
      <c r="A23" s="29">
        <v>7</v>
      </c>
      <c r="C23" s="45"/>
      <c r="D23" s="45"/>
      <c r="E23" s="46"/>
      <c r="F23" s="46"/>
      <c r="G23" s="47"/>
      <c r="H23" s="45"/>
      <c r="I23" s="45"/>
      <c r="J23" s="45"/>
      <c r="K23" s="45"/>
      <c r="L23" s="45"/>
      <c r="M23" s="48"/>
      <c r="N23" s="48"/>
      <c r="O23" s="45"/>
      <c r="P23" s="49" t="str">
        <f>IF(登録申請書[[#This Row],[対象建物]]="","",VLOOKUP(登録申請書[[#This Row],[対象建物]],このシートは変更しないでください!B:D,3,FALSE))</f>
        <v/>
      </c>
      <c r="Q23" s="29" t="str" cm="1">
        <f t="array" ref="Q23">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4" spans="1:17" x14ac:dyDescent="0.4">
      <c r="A24" s="29">
        <v>8</v>
      </c>
      <c r="C24" s="45"/>
      <c r="D24" s="45"/>
      <c r="E24" s="46"/>
      <c r="F24" s="46"/>
      <c r="G24" s="47"/>
      <c r="H24" s="45"/>
      <c r="I24" s="45"/>
      <c r="J24" s="45"/>
      <c r="K24" s="45"/>
      <c r="L24" s="45"/>
      <c r="M24" s="48"/>
      <c r="N24" s="48"/>
      <c r="O24" s="45"/>
      <c r="P24" s="49" t="str">
        <f>IF(登録申請書[[#This Row],[対象建物]]="","",VLOOKUP(登録申請書[[#This Row],[対象建物]],このシートは変更しないでください!B:D,3,FALSE))</f>
        <v/>
      </c>
      <c r="Q24" s="29" t="str" cm="1">
        <f t="array" ref="Q24">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5" spans="1:17" x14ac:dyDescent="0.4">
      <c r="A25" s="29">
        <v>9</v>
      </c>
      <c r="C25" s="45"/>
      <c r="D25" s="45"/>
      <c r="E25" s="46"/>
      <c r="F25" s="46"/>
      <c r="G25" s="47"/>
      <c r="H25" s="45"/>
      <c r="I25" s="45"/>
      <c r="J25" s="45"/>
      <c r="K25" s="45"/>
      <c r="L25" s="45"/>
      <c r="M25" s="48"/>
      <c r="N25" s="48"/>
      <c r="O25" s="45"/>
      <c r="P25" s="49" t="str">
        <f>IF(登録申請書[[#This Row],[対象建物]]="","",VLOOKUP(登録申請書[[#This Row],[対象建物]],このシートは変更しないでください!B:D,3,FALSE))</f>
        <v/>
      </c>
      <c r="Q25" s="29" t="str" cm="1">
        <f t="array" ref="Q25">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6" spans="1:17" x14ac:dyDescent="0.4">
      <c r="A26" s="29">
        <v>10</v>
      </c>
      <c r="C26" s="45"/>
      <c r="D26" s="45"/>
      <c r="E26" s="46"/>
      <c r="F26" s="46"/>
      <c r="G26" s="47"/>
      <c r="H26" s="45"/>
      <c r="I26" s="45"/>
      <c r="J26" s="45"/>
      <c r="K26" s="45"/>
      <c r="L26" s="45"/>
      <c r="M26" s="48"/>
      <c r="N26" s="48"/>
      <c r="O26" s="45"/>
      <c r="P26" s="49" t="str">
        <f>IF(登録申請書[[#This Row],[対象建物]]="","",VLOOKUP(登録申請書[[#This Row],[対象建物]],このシートは変更しないでください!B:D,3,FALSE))</f>
        <v/>
      </c>
      <c r="Q26" s="29" t="str" cm="1">
        <f t="array" ref="Q26">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7" spans="1:17" x14ac:dyDescent="0.4">
      <c r="A27" s="29">
        <v>11</v>
      </c>
      <c r="C27" s="45"/>
      <c r="D27" s="45"/>
      <c r="E27" s="46"/>
      <c r="F27" s="46"/>
      <c r="G27" s="47"/>
      <c r="H27" s="45"/>
      <c r="I27" s="45"/>
      <c r="J27" s="45"/>
      <c r="K27" s="45"/>
      <c r="L27" s="45"/>
      <c r="M27" s="48"/>
      <c r="N27" s="48"/>
      <c r="O27" s="45"/>
      <c r="P27" s="49" t="str">
        <f>IF(登録申請書[[#This Row],[対象建物]]="","",VLOOKUP(登録申請書[[#This Row],[対象建物]],このシートは変更しないでください!B:D,3,FALSE))</f>
        <v/>
      </c>
      <c r="Q27" s="29" t="str" cm="1">
        <f t="array" ref="Q27">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8" spans="1:17" x14ac:dyDescent="0.4">
      <c r="A28" s="29">
        <v>12</v>
      </c>
      <c r="C28" s="45"/>
      <c r="D28" s="45"/>
      <c r="E28" s="46"/>
      <c r="F28" s="46"/>
      <c r="G28" s="47"/>
      <c r="H28" s="45"/>
      <c r="I28" s="45"/>
      <c r="J28" s="45"/>
      <c r="K28" s="45"/>
      <c r="L28" s="45"/>
      <c r="M28" s="48"/>
      <c r="N28" s="48"/>
      <c r="O28" s="45"/>
      <c r="P28" s="49" t="str">
        <f>IF(登録申請書[[#This Row],[対象建物]]="","",VLOOKUP(登録申請書[[#This Row],[対象建物]],このシートは変更しないでください!B:D,3,FALSE))</f>
        <v/>
      </c>
      <c r="Q28" s="29" t="str" cm="1">
        <f t="array" ref="Q28">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29" spans="1:17" x14ac:dyDescent="0.4">
      <c r="A29" s="29">
        <v>13</v>
      </c>
      <c r="C29" s="45"/>
      <c r="D29" s="45"/>
      <c r="E29" s="46"/>
      <c r="F29" s="46"/>
      <c r="G29" s="47"/>
      <c r="H29" s="45"/>
      <c r="I29" s="45"/>
      <c r="J29" s="45"/>
      <c r="K29" s="45"/>
      <c r="L29" s="45"/>
      <c r="M29" s="48"/>
      <c r="N29" s="48"/>
      <c r="O29" s="45"/>
      <c r="P29" s="49" t="str">
        <f>IF(登録申請書[[#This Row],[対象建物]]="","",VLOOKUP(登録申請書[[#This Row],[対象建物]],このシートは変更しないでください!B:D,3,FALSE))</f>
        <v/>
      </c>
      <c r="Q29" s="29" t="str" cm="1">
        <f t="array" ref="Q29">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0" spans="1:17" x14ac:dyDescent="0.4">
      <c r="A30" s="29">
        <v>14</v>
      </c>
      <c r="C30" s="45"/>
      <c r="D30" s="45"/>
      <c r="E30" s="46"/>
      <c r="F30" s="46"/>
      <c r="G30" s="47"/>
      <c r="H30" s="45"/>
      <c r="I30" s="45"/>
      <c r="J30" s="45"/>
      <c r="K30" s="45"/>
      <c r="L30" s="45"/>
      <c r="M30" s="48"/>
      <c r="N30" s="48"/>
      <c r="O30" s="45"/>
      <c r="P30" s="49" t="str">
        <f>IF(登録申請書[[#This Row],[対象建物]]="","",VLOOKUP(登録申請書[[#This Row],[対象建物]],このシートは変更しないでください!B:D,3,FALSE))</f>
        <v/>
      </c>
      <c r="Q30" s="29" t="str" cm="1">
        <f t="array" ref="Q30">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1" spans="1:17" x14ac:dyDescent="0.4">
      <c r="A31" s="29">
        <v>15</v>
      </c>
      <c r="C31" s="45"/>
      <c r="D31" s="45"/>
      <c r="E31" s="46"/>
      <c r="F31" s="46"/>
      <c r="G31" s="47"/>
      <c r="H31" s="45"/>
      <c r="I31" s="45"/>
      <c r="J31" s="45"/>
      <c r="K31" s="45"/>
      <c r="L31" s="45"/>
      <c r="M31" s="48"/>
      <c r="N31" s="48"/>
      <c r="O31" s="45"/>
      <c r="P31" s="49" t="str">
        <f>IF(登録申請書[[#This Row],[対象建物]]="","",VLOOKUP(登録申請書[[#This Row],[対象建物]],このシートは変更しないでください!B:D,3,FALSE))</f>
        <v/>
      </c>
      <c r="Q31" s="29" t="str" cm="1">
        <f t="array" ref="Q31">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2" spans="1:17" x14ac:dyDescent="0.4">
      <c r="A32" s="29">
        <v>16</v>
      </c>
      <c r="C32" s="45"/>
      <c r="D32" s="45"/>
      <c r="E32" s="46"/>
      <c r="F32" s="46"/>
      <c r="G32" s="47"/>
      <c r="H32" s="45"/>
      <c r="I32" s="45"/>
      <c r="J32" s="45"/>
      <c r="K32" s="45"/>
      <c r="L32" s="45"/>
      <c r="M32" s="48"/>
      <c r="N32" s="48"/>
      <c r="O32" s="45"/>
      <c r="P32" s="49" t="str">
        <f>IF(登録申請書[[#This Row],[対象建物]]="","",VLOOKUP(登録申請書[[#This Row],[対象建物]],このシートは変更しないでください!B:D,3,FALSE))</f>
        <v/>
      </c>
      <c r="Q32" s="29" t="str" cm="1">
        <f t="array" ref="Q32">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3" spans="1:17" x14ac:dyDescent="0.4">
      <c r="A33" s="29">
        <v>17</v>
      </c>
      <c r="C33" s="45"/>
      <c r="D33" s="45"/>
      <c r="E33" s="46"/>
      <c r="F33" s="46"/>
      <c r="G33" s="47"/>
      <c r="H33" s="45"/>
      <c r="I33" s="45"/>
      <c r="J33" s="45"/>
      <c r="K33" s="45"/>
      <c r="L33" s="45"/>
      <c r="M33" s="48"/>
      <c r="N33" s="48"/>
      <c r="O33" s="45"/>
      <c r="P33" s="49" t="str">
        <f>IF(登録申請書[[#This Row],[対象建物]]="","",VLOOKUP(登録申請書[[#This Row],[対象建物]],このシートは変更しないでください!B:D,3,FALSE))</f>
        <v/>
      </c>
      <c r="Q33" s="29" t="str" cm="1">
        <f t="array" ref="Q33">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4" spans="1:17" x14ac:dyDescent="0.4">
      <c r="A34" s="29">
        <v>18</v>
      </c>
      <c r="C34" s="45"/>
      <c r="D34" s="45"/>
      <c r="E34" s="46"/>
      <c r="F34" s="46"/>
      <c r="G34" s="47"/>
      <c r="H34" s="45"/>
      <c r="I34" s="45"/>
      <c r="J34" s="45"/>
      <c r="K34" s="45"/>
      <c r="L34" s="45"/>
      <c r="M34" s="48"/>
      <c r="N34" s="48"/>
      <c r="O34" s="45"/>
      <c r="P34" s="49" t="str">
        <f>IF(登録申請書[[#This Row],[対象建物]]="","",VLOOKUP(登録申請書[[#This Row],[対象建物]],このシートは変更しないでください!B:D,3,FALSE))</f>
        <v/>
      </c>
      <c r="Q34" s="29" t="str" cm="1">
        <f t="array" ref="Q34">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5" spans="1:17" x14ac:dyDescent="0.4">
      <c r="A35" s="29">
        <v>19</v>
      </c>
      <c r="C35" s="45"/>
      <c r="D35" s="45"/>
      <c r="E35" s="46"/>
      <c r="F35" s="46"/>
      <c r="G35" s="47"/>
      <c r="H35" s="45"/>
      <c r="I35" s="45"/>
      <c r="J35" s="45"/>
      <c r="K35" s="45"/>
      <c r="L35" s="45"/>
      <c r="M35" s="48"/>
      <c r="N35" s="48"/>
      <c r="O35" s="45"/>
      <c r="P35" s="49" t="str">
        <f>IF(登録申請書[[#This Row],[対象建物]]="","",VLOOKUP(登録申請書[[#This Row],[対象建物]],このシートは変更しないでください!B:D,3,FALSE))</f>
        <v/>
      </c>
      <c r="Q35" s="29" t="str" cm="1">
        <f t="array" ref="Q35">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6" spans="1:17" x14ac:dyDescent="0.4">
      <c r="A36" s="29">
        <v>20</v>
      </c>
      <c r="C36" s="45"/>
      <c r="D36" s="45"/>
      <c r="E36" s="46"/>
      <c r="F36" s="46"/>
      <c r="G36" s="47"/>
      <c r="H36" s="45"/>
      <c r="I36" s="45"/>
      <c r="J36" s="45"/>
      <c r="K36" s="45"/>
      <c r="L36" s="45"/>
      <c r="M36" s="48"/>
      <c r="N36" s="48"/>
      <c r="O36" s="45"/>
      <c r="P36" s="49" t="str">
        <f>IF(登録申請書[[#This Row],[対象建物]]="","",VLOOKUP(登録申請書[[#This Row],[対象建物]],このシートは変更しないでください!B:D,3,FALSE))</f>
        <v/>
      </c>
      <c r="Q36" s="29" t="str" cm="1">
        <f t="array" ref="Q36">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7" spans="1:17" x14ac:dyDescent="0.4">
      <c r="A37" s="29">
        <v>21</v>
      </c>
      <c r="C37" s="45"/>
      <c r="D37" s="45"/>
      <c r="E37" s="46"/>
      <c r="F37" s="46"/>
      <c r="G37" s="47"/>
      <c r="H37" s="45"/>
      <c r="I37" s="45"/>
      <c r="J37" s="45"/>
      <c r="K37" s="45"/>
      <c r="L37" s="45"/>
      <c r="M37" s="48"/>
      <c r="N37" s="48"/>
      <c r="O37" s="45"/>
      <c r="P37" s="49" t="str">
        <f>IF(登録申請書[[#This Row],[対象建物]]="","",VLOOKUP(登録申請書[[#This Row],[対象建物]],このシートは変更しないでください!B:D,3,FALSE))</f>
        <v/>
      </c>
      <c r="Q37" s="29" t="str" cm="1">
        <f t="array" ref="Q37">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8" spans="1:17" x14ac:dyDescent="0.4">
      <c r="A38" s="29">
        <v>22</v>
      </c>
      <c r="C38" s="45"/>
      <c r="D38" s="45"/>
      <c r="E38" s="46"/>
      <c r="F38" s="46"/>
      <c r="G38" s="47"/>
      <c r="H38" s="45"/>
      <c r="I38" s="45"/>
      <c r="J38" s="45"/>
      <c r="K38" s="45"/>
      <c r="L38" s="45"/>
      <c r="M38" s="48"/>
      <c r="N38" s="48"/>
      <c r="O38" s="45"/>
      <c r="P38" s="49" t="str">
        <f>IF(登録申請書[[#This Row],[対象建物]]="","",VLOOKUP(登録申請書[[#This Row],[対象建物]],このシートは変更しないでください!B:D,3,FALSE))</f>
        <v/>
      </c>
      <c r="Q38" s="29" t="str" cm="1">
        <f t="array" ref="Q38">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39" spans="1:17" x14ac:dyDescent="0.4">
      <c r="A39" s="29">
        <v>23</v>
      </c>
      <c r="C39" s="45"/>
      <c r="D39" s="45"/>
      <c r="E39" s="46"/>
      <c r="F39" s="46"/>
      <c r="G39" s="47"/>
      <c r="H39" s="45"/>
      <c r="I39" s="45"/>
      <c r="J39" s="45"/>
      <c r="K39" s="45"/>
      <c r="L39" s="45"/>
      <c r="M39" s="48"/>
      <c r="N39" s="48"/>
      <c r="O39" s="45"/>
      <c r="P39" s="49" t="str">
        <f>IF(登録申請書[[#This Row],[対象建物]]="","",VLOOKUP(登録申請書[[#This Row],[対象建物]],このシートは変更しないでください!B:D,3,FALSE))</f>
        <v/>
      </c>
      <c r="Q39" s="29" t="str" cm="1">
        <f t="array" ref="Q39">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0" spans="1:17" x14ac:dyDescent="0.4">
      <c r="A40" s="29">
        <v>24</v>
      </c>
      <c r="C40" s="45"/>
      <c r="D40" s="45"/>
      <c r="E40" s="46"/>
      <c r="F40" s="46"/>
      <c r="G40" s="47"/>
      <c r="H40" s="45"/>
      <c r="I40" s="45"/>
      <c r="J40" s="45"/>
      <c r="K40" s="45"/>
      <c r="L40" s="45"/>
      <c r="M40" s="48"/>
      <c r="N40" s="48"/>
      <c r="O40" s="45"/>
      <c r="P40" s="49" t="str">
        <f>IF(登録申請書[[#This Row],[対象建物]]="","",VLOOKUP(登録申請書[[#This Row],[対象建物]],このシートは変更しないでください!B:D,3,FALSE))</f>
        <v/>
      </c>
      <c r="Q40" s="29" t="str" cm="1">
        <f t="array" ref="Q40">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1" spans="1:17" x14ac:dyDescent="0.4">
      <c r="A41" s="29">
        <v>25</v>
      </c>
      <c r="C41" s="45"/>
      <c r="D41" s="45"/>
      <c r="E41" s="46"/>
      <c r="F41" s="46"/>
      <c r="G41" s="47"/>
      <c r="H41" s="45"/>
      <c r="I41" s="45"/>
      <c r="J41" s="45"/>
      <c r="K41" s="45"/>
      <c r="L41" s="45"/>
      <c r="M41" s="48"/>
      <c r="N41" s="48"/>
      <c r="O41" s="45"/>
      <c r="P41" s="49" t="str">
        <f>IF(登録申請書[[#This Row],[対象建物]]="","",VLOOKUP(登録申請書[[#This Row],[対象建物]],このシートは変更しないでください!B:D,3,FALSE))</f>
        <v/>
      </c>
      <c r="Q41" s="29" t="str" cm="1">
        <f t="array" ref="Q41">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2" spans="1:17" x14ac:dyDescent="0.4">
      <c r="A42" s="29">
        <v>26</v>
      </c>
      <c r="C42" s="45"/>
      <c r="D42" s="45"/>
      <c r="E42" s="46"/>
      <c r="F42" s="46"/>
      <c r="G42" s="47"/>
      <c r="H42" s="45"/>
      <c r="I42" s="45"/>
      <c r="J42" s="45"/>
      <c r="K42" s="45"/>
      <c r="L42" s="45"/>
      <c r="M42" s="48"/>
      <c r="N42" s="48"/>
      <c r="O42" s="45"/>
      <c r="P42" s="49" t="str">
        <f>IF(登録申請書[[#This Row],[対象建物]]="","",VLOOKUP(登録申請書[[#This Row],[対象建物]],このシートは変更しないでください!B:D,3,FALSE))</f>
        <v/>
      </c>
      <c r="Q42" s="29" t="str" cm="1">
        <f t="array" ref="Q42">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3" spans="1:17" x14ac:dyDescent="0.4">
      <c r="A43" s="29">
        <v>27</v>
      </c>
      <c r="C43" s="45"/>
      <c r="D43" s="45"/>
      <c r="E43" s="46"/>
      <c r="F43" s="46"/>
      <c r="G43" s="47"/>
      <c r="H43" s="45"/>
      <c r="I43" s="45"/>
      <c r="J43" s="45"/>
      <c r="K43" s="45"/>
      <c r="L43" s="45"/>
      <c r="M43" s="48"/>
      <c r="N43" s="48"/>
      <c r="O43" s="45"/>
      <c r="P43" s="49" t="str">
        <f>IF(登録申請書[[#This Row],[対象建物]]="","",VLOOKUP(登録申請書[[#This Row],[対象建物]],このシートは変更しないでください!B:D,3,FALSE))</f>
        <v/>
      </c>
      <c r="Q43" s="29" t="str" cm="1">
        <f t="array" ref="Q43">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4" spans="1:17" x14ac:dyDescent="0.4">
      <c r="A44" s="29">
        <v>28</v>
      </c>
      <c r="C44" s="45"/>
      <c r="D44" s="45"/>
      <c r="E44" s="46"/>
      <c r="F44" s="46"/>
      <c r="G44" s="47"/>
      <c r="H44" s="45"/>
      <c r="I44" s="45"/>
      <c r="J44" s="45"/>
      <c r="K44" s="45"/>
      <c r="L44" s="45"/>
      <c r="M44" s="48"/>
      <c r="N44" s="48"/>
      <c r="O44" s="45"/>
      <c r="P44" s="49" t="str">
        <f>IF(登録申請書[[#This Row],[対象建物]]="","",VLOOKUP(登録申請書[[#This Row],[対象建物]],このシートは変更しないでください!B:D,3,FALSE))</f>
        <v/>
      </c>
      <c r="Q44" s="29" t="str" cm="1">
        <f t="array" ref="Q44">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5" spans="1:17" x14ac:dyDescent="0.4">
      <c r="A45" s="29">
        <v>29</v>
      </c>
      <c r="C45" s="45"/>
      <c r="D45" s="45"/>
      <c r="E45" s="46"/>
      <c r="F45" s="46"/>
      <c r="G45" s="47"/>
      <c r="H45" s="45"/>
      <c r="I45" s="45"/>
      <c r="J45" s="45"/>
      <c r="K45" s="45"/>
      <c r="L45" s="45"/>
      <c r="M45" s="48"/>
      <c r="N45" s="48"/>
      <c r="O45" s="45"/>
      <c r="P45" s="49" t="str">
        <f>IF(登録申請書[[#This Row],[対象建物]]="","",VLOOKUP(登録申請書[[#This Row],[対象建物]],このシートは変更しないでください!B:D,3,FALSE))</f>
        <v/>
      </c>
      <c r="Q45" s="29" t="str" cm="1">
        <f t="array" ref="Q45">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6" spans="1:17" x14ac:dyDescent="0.4">
      <c r="A46" s="29">
        <v>30</v>
      </c>
      <c r="C46" s="45"/>
      <c r="D46" s="45"/>
      <c r="E46" s="46"/>
      <c r="F46" s="46"/>
      <c r="G46" s="47"/>
      <c r="H46" s="45"/>
      <c r="I46" s="45"/>
      <c r="J46" s="45"/>
      <c r="K46" s="45"/>
      <c r="L46" s="45"/>
      <c r="M46" s="48"/>
      <c r="N46" s="48"/>
      <c r="O46" s="45"/>
      <c r="P46" s="49" t="str">
        <f>IF(登録申請書[[#This Row],[対象建物]]="","",VLOOKUP(登録申請書[[#This Row],[対象建物]],このシートは変更しないでください!B:D,3,FALSE))</f>
        <v/>
      </c>
      <c r="Q46" s="29" t="str" cm="1">
        <f t="array" ref="Q46">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7" spans="1:17" x14ac:dyDescent="0.4">
      <c r="A47" s="29">
        <v>31</v>
      </c>
      <c r="C47" s="45"/>
      <c r="D47" s="45"/>
      <c r="E47" s="46"/>
      <c r="F47" s="46"/>
      <c r="G47" s="47"/>
      <c r="H47" s="45"/>
      <c r="I47" s="45"/>
      <c r="J47" s="45"/>
      <c r="K47" s="45"/>
      <c r="L47" s="45"/>
      <c r="M47" s="48"/>
      <c r="N47" s="48"/>
      <c r="O47" s="45"/>
      <c r="P47" s="49" t="str">
        <f>IF(登録申請書[[#This Row],[対象建物]]="","",VLOOKUP(登録申請書[[#This Row],[対象建物]],このシートは変更しないでください!B:D,3,FALSE))</f>
        <v/>
      </c>
      <c r="Q47" s="29" t="str" cm="1">
        <f t="array" ref="Q47">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8" spans="1:17" x14ac:dyDescent="0.4">
      <c r="A48" s="29">
        <v>32</v>
      </c>
      <c r="C48" s="45"/>
      <c r="D48" s="45"/>
      <c r="E48" s="46"/>
      <c r="F48" s="46"/>
      <c r="G48" s="47"/>
      <c r="H48" s="45"/>
      <c r="I48" s="45"/>
      <c r="J48" s="45"/>
      <c r="K48" s="45"/>
      <c r="L48" s="45"/>
      <c r="M48" s="48"/>
      <c r="N48" s="48"/>
      <c r="O48" s="45"/>
      <c r="P48" s="49" t="str">
        <f>IF(登録申請書[[#This Row],[対象建物]]="","",VLOOKUP(登録申請書[[#This Row],[対象建物]],このシートは変更しないでください!B:D,3,FALSE))</f>
        <v/>
      </c>
      <c r="Q48" s="29" t="str" cm="1">
        <f t="array" ref="Q48">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49" spans="1:17" x14ac:dyDescent="0.4">
      <c r="A49" s="29">
        <v>33</v>
      </c>
      <c r="C49" s="45"/>
      <c r="D49" s="45"/>
      <c r="E49" s="46"/>
      <c r="F49" s="46"/>
      <c r="G49" s="47"/>
      <c r="H49" s="45"/>
      <c r="I49" s="45"/>
      <c r="J49" s="45"/>
      <c r="K49" s="45"/>
      <c r="L49" s="45"/>
      <c r="M49" s="48"/>
      <c r="N49" s="48"/>
      <c r="O49" s="45"/>
      <c r="P49" s="49" t="str">
        <f>IF(登録申請書[[#This Row],[対象建物]]="","",VLOOKUP(登録申請書[[#This Row],[対象建物]],このシートは変更しないでください!B:D,3,FALSE))</f>
        <v/>
      </c>
      <c r="Q49" s="29" t="str" cm="1">
        <f t="array" ref="Q49">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0" spans="1:17" x14ac:dyDescent="0.4">
      <c r="A50" s="29">
        <v>34</v>
      </c>
      <c r="C50" s="45"/>
      <c r="D50" s="45"/>
      <c r="E50" s="46"/>
      <c r="F50" s="46"/>
      <c r="G50" s="47"/>
      <c r="H50" s="45"/>
      <c r="I50" s="45"/>
      <c r="J50" s="45"/>
      <c r="K50" s="45"/>
      <c r="L50" s="45"/>
      <c r="M50" s="48"/>
      <c r="N50" s="48"/>
      <c r="O50" s="45"/>
      <c r="P50" s="49" t="str">
        <f>IF(登録申請書[[#This Row],[対象建物]]="","",VLOOKUP(登録申請書[[#This Row],[対象建物]],このシートは変更しないでください!B:D,3,FALSE))</f>
        <v/>
      </c>
      <c r="Q50" s="29" t="str" cm="1">
        <f t="array" ref="Q50">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1" spans="1:17" x14ac:dyDescent="0.4">
      <c r="A51" s="29">
        <v>35</v>
      </c>
      <c r="C51" s="45"/>
      <c r="D51" s="45"/>
      <c r="E51" s="46"/>
      <c r="F51" s="46"/>
      <c r="G51" s="47"/>
      <c r="H51" s="45"/>
      <c r="I51" s="45"/>
      <c r="J51" s="45"/>
      <c r="K51" s="45"/>
      <c r="L51" s="45"/>
      <c r="M51" s="48"/>
      <c r="N51" s="48"/>
      <c r="O51" s="45"/>
      <c r="P51" s="49" t="str">
        <f>IF(登録申請書[[#This Row],[対象建物]]="","",VLOOKUP(登録申請書[[#This Row],[対象建物]],このシートは変更しないでください!B:D,3,FALSE))</f>
        <v/>
      </c>
      <c r="Q51" s="29" t="str" cm="1">
        <f t="array" ref="Q51">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2" spans="1:17" x14ac:dyDescent="0.4">
      <c r="A52" s="29">
        <v>36</v>
      </c>
      <c r="C52" s="45"/>
      <c r="D52" s="45"/>
      <c r="E52" s="46"/>
      <c r="F52" s="46"/>
      <c r="G52" s="47"/>
      <c r="H52" s="45"/>
      <c r="I52" s="45"/>
      <c r="J52" s="45"/>
      <c r="K52" s="45"/>
      <c r="L52" s="45"/>
      <c r="M52" s="48"/>
      <c r="N52" s="48"/>
      <c r="O52" s="45"/>
      <c r="P52" s="49" t="str">
        <f>IF(登録申請書[[#This Row],[対象建物]]="","",VLOOKUP(登録申請書[[#This Row],[対象建物]],このシートは変更しないでください!B:D,3,FALSE))</f>
        <v/>
      </c>
      <c r="Q52" s="29" t="str" cm="1">
        <f t="array" ref="Q52">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3" spans="1:17" x14ac:dyDescent="0.4">
      <c r="A53" s="29">
        <v>37</v>
      </c>
      <c r="C53" s="45"/>
      <c r="D53" s="45"/>
      <c r="E53" s="46"/>
      <c r="F53" s="46"/>
      <c r="G53" s="47"/>
      <c r="H53" s="45"/>
      <c r="I53" s="45"/>
      <c r="J53" s="45"/>
      <c r="K53" s="45"/>
      <c r="L53" s="45"/>
      <c r="M53" s="48"/>
      <c r="N53" s="48"/>
      <c r="O53" s="45"/>
      <c r="P53" s="49" t="str">
        <f>IF(登録申請書[[#This Row],[対象建物]]="","",VLOOKUP(登録申請書[[#This Row],[対象建物]],このシートは変更しないでください!B:D,3,FALSE))</f>
        <v/>
      </c>
      <c r="Q53" s="29" t="str" cm="1">
        <f t="array" ref="Q53">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4" spans="1:17" x14ac:dyDescent="0.4">
      <c r="A54" s="29">
        <v>38</v>
      </c>
      <c r="C54" s="45"/>
      <c r="D54" s="45"/>
      <c r="E54" s="46"/>
      <c r="F54" s="46"/>
      <c r="G54" s="47"/>
      <c r="H54" s="45"/>
      <c r="I54" s="45"/>
      <c r="J54" s="45"/>
      <c r="K54" s="45"/>
      <c r="L54" s="45"/>
      <c r="M54" s="48"/>
      <c r="N54" s="48"/>
      <c r="O54" s="45"/>
      <c r="P54" s="49" t="str">
        <f>IF(登録申請書[[#This Row],[対象建物]]="","",VLOOKUP(登録申請書[[#This Row],[対象建物]],このシートは変更しないでください!B:D,3,FALSE))</f>
        <v/>
      </c>
      <c r="Q54" s="29" t="str" cm="1">
        <f t="array" ref="Q54">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5" spans="1:17" x14ac:dyDescent="0.4">
      <c r="A55" s="29">
        <v>39</v>
      </c>
      <c r="C55" s="45"/>
      <c r="D55" s="45"/>
      <c r="E55" s="46"/>
      <c r="F55" s="46"/>
      <c r="G55" s="47"/>
      <c r="H55" s="45"/>
      <c r="I55" s="45"/>
      <c r="J55" s="45"/>
      <c r="K55" s="45"/>
      <c r="L55" s="45"/>
      <c r="M55" s="48"/>
      <c r="N55" s="48"/>
      <c r="O55" s="45"/>
      <c r="P55" s="49" t="str">
        <f>IF(登録申請書[[#This Row],[対象建物]]="","",VLOOKUP(登録申請書[[#This Row],[対象建物]],このシートは変更しないでください!B:D,3,FALSE))</f>
        <v/>
      </c>
      <c r="Q55" s="29" t="str" cm="1">
        <f t="array" ref="Q55">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6" spans="1:17" x14ac:dyDescent="0.4">
      <c r="A56" s="29">
        <v>40</v>
      </c>
      <c r="C56" s="45"/>
      <c r="D56" s="45"/>
      <c r="E56" s="46"/>
      <c r="F56" s="46"/>
      <c r="G56" s="47"/>
      <c r="H56" s="45"/>
      <c r="I56" s="45"/>
      <c r="J56" s="45"/>
      <c r="K56" s="45"/>
      <c r="L56" s="45"/>
      <c r="M56" s="48"/>
      <c r="N56" s="48"/>
      <c r="O56" s="45"/>
      <c r="P56" s="49" t="str">
        <f>IF(登録申請書[[#This Row],[対象建物]]="","",VLOOKUP(登録申請書[[#This Row],[対象建物]],このシートは変更しないでください!B:D,3,FALSE))</f>
        <v/>
      </c>
      <c r="Q56" s="29" t="str" cm="1">
        <f t="array" ref="Q56">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7" spans="1:17" x14ac:dyDescent="0.4">
      <c r="A57" s="29">
        <v>41</v>
      </c>
      <c r="C57" s="45"/>
      <c r="D57" s="45"/>
      <c r="E57" s="46"/>
      <c r="F57" s="46"/>
      <c r="G57" s="47"/>
      <c r="H57" s="45"/>
      <c r="I57" s="45"/>
      <c r="J57" s="45"/>
      <c r="K57" s="45"/>
      <c r="L57" s="45"/>
      <c r="M57" s="48"/>
      <c r="N57" s="48"/>
      <c r="O57" s="45"/>
      <c r="P57" s="49" t="str">
        <f>IF(登録申請書[[#This Row],[対象建物]]="","",VLOOKUP(登録申請書[[#This Row],[対象建物]],このシートは変更しないでください!B:D,3,FALSE))</f>
        <v/>
      </c>
      <c r="Q57" s="29" t="str" cm="1">
        <f t="array" ref="Q57">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8" spans="1:17" x14ac:dyDescent="0.4">
      <c r="A58" s="29">
        <v>42</v>
      </c>
      <c r="C58" s="45"/>
      <c r="D58" s="45"/>
      <c r="E58" s="46"/>
      <c r="F58" s="46"/>
      <c r="G58" s="47"/>
      <c r="H58" s="45"/>
      <c r="I58" s="45"/>
      <c r="J58" s="45"/>
      <c r="K58" s="45"/>
      <c r="L58" s="45"/>
      <c r="M58" s="48"/>
      <c r="N58" s="48"/>
      <c r="O58" s="45"/>
      <c r="P58" s="49" t="str">
        <f>IF(登録申請書[[#This Row],[対象建物]]="","",VLOOKUP(登録申請書[[#This Row],[対象建物]],このシートは変更しないでください!B:D,3,FALSE))</f>
        <v/>
      </c>
      <c r="Q58" s="29" t="str" cm="1">
        <f t="array" ref="Q58">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59" spans="1:17" x14ac:dyDescent="0.4">
      <c r="A59" s="29">
        <v>43</v>
      </c>
      <c r="C59" s="45"/>
      <c r="D59" s="45"/>
      <c r="E59" s="46"/>
      <c r="F59" s="46"/>
      <c r="G59" s="47"/>
      <c r="H59" s="45"/>
      <c r="I59" s="45"/>
      <c r="J59" s="45"/>
      <c r="K59" s="45"/>
      <c r="L59" s="45"/>
      <c r="M59" s="48"/>
      <c r="N59" s="48"/>
      <c r="O59" s="45"/>
      <c r="P59" s="49" t="str">
        <f>IF(登録申請書[[#This Row],[対象建物]]="","",VLOOKUP(登録申請書[[#This Row],[対象建物]],このシートは変更しないでください!B:D,3,FALSE))</f>
        <v/>
      </c>
      <c r="Q59" s="29" t="str" cm="1">
        <f t="array" ref="Q59">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60" spans="1:17" x14ac:dyDescent="0.4">
      <c r="A60" s="29">
        <v>44</v>
      </c>
      <c r="C60" s="45"/>
      <c r="D60" s="45"/>
      <c r="E60" s="46"/>
      <c r="F60" s="46"/>
      <c r="G60" s="47"/>
      <c r="H60" s="45"/>
      <c r="I60" s="45"/>
      <c r="J60" s="45"/>
      <c r="K60" s="45"/>
      <c r="L60" s="45"/>
      <c r="M60" s="48"/>
      <c r="N60" s="48"/>
      <c r="O60" s="45"/>
      <c r="P60" s="49" t="str">
        <f>IF(登録申請書[[#This Row],[対象建物]]="","",VLOOKUP(登録申請書[[#This Row],[対象建物]],このシートは変更しないでください!B:D,3,FALSE))</f>
        <v/>
      </c>
      <c r="Q60" s="29" t="str" cm="1">
        <f t="array" ref="Q60">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61" spans="1:17" x14ac:dyDescent="0.4">
      <c r="A61" s="29">
        <v>45</v>
      </c>
      <c r="C61" s="45"/>
      <c r="D61" s="45"/>
      <c r="E61" s="46"/>
      <c r="F61" s="46"/>
      <c r="G61" s="47"/>
      <c r="H61" s="45"/>
      <c r="I61" s="45"/>
      <c r="J61" s="45"/>
      <c r="K61" s="45"/>
      <c r="L61" s="45"/>
      <c r="M61" s="48"/>
      <c r="N61" s="48"/>
      <c r="O61" s="45"/>
      <c r="P61" s="49" t="str">
        <f>IF(登録申請書[[#This Row],[対象建物]]="","",VLOOKUP(登録申請書[[#This Row],[対象建物]],このシートは変更しないでください!B:D,3,FALSE))</f>
        <v/>
      </c>
      <c r="Q61" s="29" t="str" cm="1">
        <f t="array" ref="Q61">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62" spans="1:17" x14ac:dyDescent="0.4">
      <c r="A62" s="29">
        <v>46</v>
      </c>
      <c r="C62" s="45"/>
      <c r="D62" s="45"/>
      <c r="E62" s="46"/>
      <c r="F62" s="46"/>
      <c r="G62" s="47"/>
      <c r="H62" s="45"/>
      <c r="I62" s="45"/>
      <c r="J62" s="45"/>
      <c r="K62" s="45"/>
      <c r="L62" s="45"/>
      <c r="M62" s="48"/>
      <c r="N62" s="48"/>
      <c r="O62" s="45"/>
      <c r="P62" s="49" t="str">
        <f>IF(登録申請書[[#This Row],[対象建物]]="","",VLOOKUP(登録申請書[[#This Row],[対象建物]],このシートは変更しないでください!B:D,3,FALSE))</f>
        <v/>
      </c>
      <c r="Q62" s="29" t="str" cm="1">
        <f t="array" ref="Q62">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63" spans="1:17" x14ac:dyDescent="0.4">
      <c r="A63" s="29">
        <v>47</v>
      </c>
      <c r="C63" s="45"/>
      <c r="D63" s="45"/>
      <c r="E63" s="46"/>
      <c r="F63" s="46"/>
      <c r="G63" s="47"/>
      <c r="H63" s="45"/>
      <c r="I63" s="45"/>
      <c r="J63" s="45"/>
      <c r="K63" s="45"/>
      <c r="L63" s="45"/>
      <c r="M63" s="48"/>
      <c r="N63" s="48"/>
      <c r="O63" s="45"/>
      <c r="P63" s="49" t="str">
        <f>IF(登録申請書[[#This Row],[対象建物]]="","",VLOOKUP(登録申請書[[#This Row],[対象建物]],このシートは変更しないでください!B:D,3,FALSE))</f>
        <v/>
      </c>
      <c r="Q63" s="29" t="str" cm="1">
        <f t="array" ref="Q63">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64" spans="1:17" x14ac:dyDescent="0.4">
      <c r="A64" s="29">
        <v>48</v>
      </c>
      <c r="C64" s="45"/>
      <c r="D64" s="45"/>
      <c r="E64" s="46"/>
      <c r="F64" s="46"/>
      <c r="G64" s="47"/>
      <c r="H64" s="45"/>
      <c r="I64" s="45"/>
      <c r="J64" s="45"/>
      <c r="K64" s="45"/>
      <c r="L64" s="45"/>
      <c r="M64" s="48"/>
      <c r="N64" s="48"/>
      <c r="O64" s="45"/>
      <c r="P64" s="49" t="str">
        <f>IF(登録申請書[[#This Row],[対象建物]]="","",VLOOKUP(登録申請書[[#This Row],[対象建物]],このシートは変更しないでください!B:D,3,FALSE))</f>
        <v/>
      </c>
      <c r="Q64" s="29" t="str" cm="1">
        <f t="array" ref="Q64">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65" spans="1:17" x14ac:dyDescent="0.4">
      <c r="A65" s="29">
        <v>49</v>
      </c>
      <c r="C65" s="45"/>
      <c r="D65" s="45"/>
      <c r="E65" s="46"/>
      <c r="F65" s="46"/>
      <c r="G65" s="47"/>
      <c r="H65" s="45"/>
      <c r="I65" s="45"/>
      <c r="J65" s="45"/>
      <c r="K65" s="45"/>
      <c r="L65" s="45"/>
      <c r="M65" s="48"/>
      <c r="N65" s="48"/>
      <c r="O65" s="45"/>
      <c r="P65" s="49" t="str">
        <f>IF(登録申請書[[#This Row],[対象建物]]="","",VLOOKUP(登録申請書[[#This Row],[対象建物]],このシートは変更しないでください!B:D,3,FALSE))</f>
        <v/>
      </c>
      <c r="Q65" s="29" t="str" cm="1">
        <f t="array" ref="Q65">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row r="66" spans="1:17" x14ac:dyDescent="0.4">
      <c r="A66" s="29">
        <v>50</v>
      </c>
      <c r="C66" s="45"/>
      <c r="D66" s="45"/>
      <c r="E66" s="46"/>
      <c r="F66" s="46"/>
      <c r="G66" s="47"/>
      <c r="H66" s="45"/>
      <c r="I66" s="45"/>
      <c r="J66" s="45"/>
      <c r="K66" s="45"/>
      <c r="L66" s="45"/>
      <c r="M66" s="48"/>
      <c r="N66" s="48"/>
      <c r="O66" s="45"/>
      <c r="P66" s="49" t="str">
        <f>IF(登録申請書[[#This Row],[対象建物]]="","",VLOOKUP(登録申請書[[#This Row],[対象建物]],このシートは変更しないでください!B:D,3,FALSE))</f>
        <v/>
      </c>
      <c r="Q66" s="29" t="str" cm="1">
        <f t="array" ref="Q66">_xlfn.IFS(登録申請書[[#This Row],[判定]]="","",登録申請書[[#This Row],[申請項目]]="ゲストカード申請","",LENB(登録申請書[[#This Row],[版数
（2桁）]])&lt;&gt;2,このシートは変更しないでください!$E$3,LEN(登録申請書[[#This Row],[使用者氏名]])&gt;40,このシートは変更しないでください!$E$4,LEN(登録申請書[[#This Row],[ﾌﾘｶﾞﾅ]])&lt;&gt;LENB(登録申請書[[#This Row],[ﾌﾘｶﾞﾅ]]),このシートは変更しないでください!$E$5,LENB(登録申請書[[#This Row],[ﾌﾘｶﾞﾅ]])&gt;12,このシートは変更しないでください!$E$5,LEN(登録申請書[[#This Row],[所属]])&gt;12,このシートは変更しないでください!$E$6,LEN(登録申請書[[#This Row],[職名]])&gt;12,このシートは変更しないでください!$E$7,登録申請書[[#This Row],[判定]]="IC",IF(LENB(登録申請書[[#This Row],[共通ID
（10桁）]])&lt;&gt;10,このシートは変更しないでください!$E$1,""),登録申請書[[#This Row],[判定]]="磁気",IF(LENB(登録申請書[[#This Row],[個人番号
（8桁）]])&lt;&gt;8,このシートは変更しないでください!$E$2,""))</f>
        <v/>
      </c>
    </row>
  </sheetData>
  <mergeCells count="8">
    <mergeCell ref="A2:P2"/>
    <mergeCell ref="O4:P4"/>
    <mergeCell ref="M6:P6"/>
    <mergeCell ref="M7:P7"/>
    <mergeCell ref="M14:P14"/>
    <mergeCell ref="M13:P13"/>
    <mergeCell ref="M12:P12"/>
    <mergeCell ref="M11:P11"/>
  </mergeCells>
  <phoneticPr fontId="1"/>
  <conditionalFormatting sqref="E17:E66">
    <cfRule type="expression" dxfId="11" priority="3">
      <formula>AND($B17="入館登録申請",$P17="IC")</formula>
    </cfRule>
    <cfRule type="duplicateValues" dxfId="10" priority="34"/>
  </conditionalFormatting>
  <conditionalFormatting sqref="F17:F66">
    <cfRule type="expression" dxfId="9" priority="4">
      <formula>AND($B17="入館登録申請",$P17="磁気")</formula>
    </cfRule>
    <cfRule type="duplicateValues" dxfId="8" priority="35"/>
  </conditionalFormatting>
  <conditionalFormatting sqref="G17:G66">
    <cfRule type="expression" dxfId="7" priority="1">
      <formula>$B17="ゲストカード申請"</formula>
    </cfRule>
  </conditionalFormatting>
  <conditionalFormatting sqref="H17:I1048576">
    <cfRule type="duplicateValues" dxfId="6" priority="10"/>
  </conditionalFormatting>
  <dataValidations count="7">
    <dataValidation type="textLength" operator="equal" allowBlank="1" showInputMessage="1" showErrorMessage="1" error="2桁で入力してください_x000a_（先頭に0がつく場合があります）" sqref="G17:G66" xr:uid="{0511E48D-7BAC-4CFD-BB02-E1001A536E1C}">
      <formula1>2</formula1>
    </dataValidation>
    <dataValidation type="textLength" operator="equal" allowBlank="1" showInputMessage="1" showErrorMessage="1" error="10桁で入力してください_x000a_（先頭に0がつく場合があります）" sqref="E17:E66" xr:uid="{DFB3146A-A3B0-444C-8A45-C2A7BB02EB89}">
      <formula1>10</formula1>
    </dataValidation>
    <dataValidation type="textLength" operator="equal" allowBlank="1" showInputMessage="1" showErrorMessage="1" error="8桁で入力してください_x000a_（先頭に0がつく場合があります）" sqref="F17:F66" xr:uid="{AB4A283E-822C-47B6-9C9B-0F6CCC406D43}">
      <formula1>8</formula1>
    </dataValidation>
    <dataValidation type="textLength" operator="lessThanOrEqual" showInputMessage="1" showErrorMessage="1" error="フリガナはスペース含め12字までです。" sqref="I17:I66" xr:uid="{F4E5D33D-EB5F-47C3-AFEC-E25E6E46A5D2}">
      <formula1>12</formula1>
    </dataValidation>
    <dataValidation type="textLength" operator="lessThanOrEqual" showInputMessage="1" showErrorMessage="1" error="所属はスペース含め12字までです。" sqref="J17:J66" xr:uid="{B0BB7D41-7186-421D-A451-02F16318F428}">
      <formula1>12</formula1>
    </dataValidation>
    <dataValidation type="textLength" operator="lessThanOrEqual" showInputMessage="1" showErrorMessage="1" error="職名はスペース含め12字までです。" sqref="K17:K66" xr:uid="{604427D1-E6BF-4271-884E-2A3EFD5129A5}">
      <formula1>12</formula1>
    </dataValidation>
    <dataValidation type="textLength" operator="lessThanOrEqual" showInputMessage="1" showErrorMessage="1" error="氏名はスペース含め40字までです。" sqref="H17:H66" xr:uid="{24239CEF-A108-474E-9938-CEF039D9A5A2}">
      <formula1>40</formula1>
    </dataValidation>
  </dataValidations>
  <printOptions horizontalCentered="1"/>
  <pageMargins left="0.70866141732283472" right="0.70866141732283472" top="0.74803149606299213" bottom="0.74803149606299213" header="0.31496062992125984" footer="0.31496062992125984"/>
  <pageSetup paperSize="9" scale="49" fitToHeight="0" orientation="landscape"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50BCE2C4-54F2-49AC-B102-3DB9E1A9C25E}">
          <x14:formula1>
            <xm:f>このシートは変更しないでください!$C$1:$C$2</xm:f>
          </x14:formula1>
          <xm:sqref>D17:D66</xm:sqref>
        </x14:dataValidation>
        <x14:dataValidation type="list" allowBlank="1" showInputMessage="1" showErrorMessage="1" xr:uid="{98ACE7D6-07FB-460C-B1BF-30D655D1EE17}">
          <x14:formula1>
            <xm:f>このシートは変更しないでください!$B$1:$B$5</xm:f>
          </x14:formula1>
          <xm:sqref>C17:C66</xm:sqref>
        </x14:dataValidation>
        <x14:dataValidation type="list" allowBlank="1" showInputMessage="1" showErrorMessage="1" xr:uid="{2AF60657-CFBE-4B64-9ED7-662C1E7551EE}">
          <x14:formula1>
            <xm:f>このシートは変更しないでください!$A$1:$A$2</xm:f>
          </x14:formula1>
          <xm:sqref>B17:B66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C716A-6A09-451B-A2F9-6BE060BB80A1}">
  <sheetPr>
    <pageSetUpPr fitToPage="1"/>
  </sheetPr>
  <dimension ref="A2:R66"/>
  <sheetViews>
    <sheetView showGridLines="0" tabSelected="1" topLeftCell="A50" zoomScale="70" zoomScaleNormal="70" workbookViewId="0">
      <selection activeCell="P18" sqref="P18"/>
    </sheetView>
  </sheetViews>
  <sheetFormatPr defaultRowHeight="18.75" x14ac:dyDescent="0.4"/>
  <cols>
    <col min="1" max="1" width="5.625" customWidth="1"/>
    <col min="2" max="2" width="17.875" customWidth="1"/>
    <col min="3" max="3" width="22.25" customWidth="1"/>
    <col min="4" max="4" width="12.625" customWidth="1"/>
    <col min="5" max="5" width="12.75" style="8" customWidth="1"/>
    <col min="6" max="6" width="11.125" style="8" customWidth="1"/>
    <col min="7" max="7" width="9.625" style="8" customWidth="1"/>
    <col min="8" max="9" width="14.75" customWidth="1"/>
    <col min="10" max="10" width="14.5" customWidth="1"/>
    <col min="11" max="11" width="15.125" customWidth="1"/>
    <col min="12" max="12" width="37" customWidth="1"/>
    <col min="13" max="14" width="16.5" customWidth="1"/>
    <col min="15" max="16" width="15.125" customWidth="1"/>
    <col min="17" max="17" width="16.125" customWidth="1"/>
    <col min="18" max="18" width="10.75" customWidth="1"/>
  </cols>
  <sheetData>
    <row r="2" spans="1:18" ht="33" x14ac:dyDescent="0.4">
      <c r="A2" s="62" t="s">
        <v>77</v>
      </c>
      <c r="B2" s="62"/>
      <c r="C2" s="62"/>
      <c r="D2" s="62"/>
      <c r="E2" s="62"/>
      <c r="F2" s="62"/>
      <c r="G2" s="62"/>
      <c r="H2" s="62"/>
      <c r="I2" s="62"/>
      <c r="J2" s="62"/>
      <c r="K2" s="62"/>
      <c r="L2" s="62"/>
      <c r="M2" s="62"/>
      <c r="N2" s="62"/>
      <c r="O2" s="62"/>
      <c r="P2" s="62"/>
      <c r="Q2" s="7"/>
      <c r="R2" s="7"/>
    </row>
    <row r="4" spans="1:18" x14ac:dyDescent="0.4">
      <c r="O4" s="63" t="s">
        <v>41</v>
      </c>
      <c r="P4" s="63"/>
    </row>
    <row r="5" spans="1:18" x14ac:dyDescent="0.4">
      <c r="B5" s="25" t="s">
        <v>59</v>
      </c>
      <c r="L5" s="9" t="s">
        <v>56</v>
      </c>
      <c r="M5" s="67"/>
      <c r="N5" s="67"/>
      <c r="O5" s="67"/>
      <c r="P5" s="68"/>
    </row>
    <row r="6" spans="1:18" ht="18.75" customHeight="1" x14ac:dyDescent="0.4">
      <c r="B6" s="25" t="s">
        <v>19</v>
      </c>
      <c r="D6" s="12"/>
      <c r="E6" s="12"/>
      <c r="F6" s="12"/>
      <c r="G6" s="12"/>
      <c r="H6" s="12"/>
      <c r="L6" s="13" t="s">
        <v>3</v>
      </c>
      <c r="M6" s="69" t="s">
        <v>93</v>
      </c>
      <c r="N6" s="69"/>
      <c r="O6" s="69"/>
      <c r="P6" s="70"/>
    </row>
    <row r="7" spans="1:18" x14ac:dyDescent="0.4">
      <c r="B7" s="25" t="s">
        <v>60</v>
      </c>
      <c r="D7" s="12"/>
      <c r="E7" s="12"/>
      <c r="F7" s="12"/>
      <c r="G7" s="12"/>
      <c r="H7" s="12"/>
      <c r="L7" s="14" t="s">
        <v>8</v>
      </c>
      <c r="M7" s="60" t="s">
        <v>94</v>
      </c>
      <c r="N7" s="60"/>
      <c r="O7" s="60"/>
      <c r="P7" s="61"/>
    </row>
    <row r="8" spans="1:18" x14ac:dyDescent="0.4">
      <c r="B8" s="25" t="s">
        <v>87</v>
      </c>
      <c r="D8" s="12"/>
      <c r="E8" s="12"/>
      <c r="F8" s="12"/>
      <c r="G8" s="12"/>
      <c r="H8" s="12"/>
      <c r="L8" s="15" t="s">
        <v>64</v>
      </c>
      <c r="N8" s="16"/>
      <c r="O8" s="16"/>
      <c r="P8" s="16"/>
    </row>
    <row r="9" spans="1:18" x14ac:dyDescent="0.4">
      <c r="B9" s="27" t="s">
        <v>90</v>
      </c>
      <c r="D9" s="12"/>
      <c r="E9" s="12"/>
      <c r="F9" s="12"/>
      <c r="G9" s="12"/>
      <c r="H9" s="12"/>
      <c r="L9" s="17"/>
      <c r="N9" s="17"/>
      <c r="O9" s="17"/>
      <c r="P9" s="17"/>
    </row>
    <row r="10" spans="1:18" x14ac:dyDescent="0.4">
      <c r="B10" s="25" t="s">
        <v>91</v>
      </c>
      <c r="D10" s="18"/>
      <c r="E10" s="18"/>
      <c r="F10" s="18"/>
      <c r="G10" s="18"/>
      <c r="H10" s="18"/>
      <c r="L10" s="9" t="s">
        <v>7</v>
      </c>
      <c r="M10" s="10"/>
      <c r="N10" s="10"/>
      <c r="O10" s="10"/>
      <c r="P10" s="11"/>
    </row>
    <row r="11" spans="1:18" x14ac:dyDescent="0.4">
      <c r="B11" s="25" t="s">
        <v>80</v>
      </c>
      <c r="D11" s="12"/>
      <c r="E11" s="12"/>
      <c r="F11" s="12"/>
      <c r="G11" s="12"/>
      <c r="H11" s="12"/>
      <c r="L11" s="19" t="s">
        <v>3</v>
      </c>
      <c r="M11" s="64" t="s">
        <v>31</v>
      </c>
      <c r="N11" s="64"/>
      <c r="O11" s="64"/>
      <c r="P11" s="65"/>
    </row>
    <row r="12" spans="1:18" x14ac:dyDescent="0.4">
      <c r="B12" s="25" t="s">
        <v>92</v>
      </c>
      <c r="D12" s="12"/>
      <c r="E12" s="12"/>
      <c r="F12" s="12"/>
      <c r="G12" s="12"/>
      <c r="H12" s="12"/>
      <c r="L12" s="20" t="s">
        <v>8</v>
      </c>
      <c r="M12" s="58" t="s">
        <v>95</v>
      </c>
      <c r="N12" s="58"/>
      <c r="O12" s="58"/>
      <c r="P12" s="59"/>
    </row>
    <row r="13" spans="1:18" x14ac:dyDescent="0.4">
      <c r="B13" s="26" t="s">
        <v>30</v>
      </c>
      <c r="D13" s="12"/>
      <c r="E13" s="12"/>
      <c r="F13" s="12"/>
      <c r="G13" s="12"/>
      <c r="H13" s="12"/>
      <c r="L13" s="20" t="s">
        <v>9</v>
      </c>
      <c r="M13" s="58">
        <v>46893</v>
      </c>
      <c r="N13" s="58"/>
      <c r="O13" s="58"/>
      <c r="P13" s="59"/>
    </row>
    <row r="14" spans="1:18" x14ac:dyDescent="0.4">
      <c r="B14" s="26" t="s">
        <v>31</v>
      </c>
      <c r="L14" s="14" t="s">
        <v>10</v>
      </c>
      <c r="M14" s="71" t="s">
        <v>96</v>
      </c>
      <c r="N14" s="60"/>
      <c r="O14" s="60"/>
      <c r="P14" s="61"/>
    </row>
    <row r="15" spans="1:18" x14ac:dyDescent="0.4">
      <c r="B15" s="26" t="s">
        <v>23</v>
      </c>
    </row>
    <row r="16" spans="1:18" ht="33.75" customHeight="1" x14ac:dyDescent="0.4">
      <c r="A16" s="21" t="s">
        <v>11</v>
      </c>
      <c r="B16" s="21" t="s">
        <v>86</v>
      </c>
      <c r="C16" s="21" t="s">
        <v>0</v>
      </c>
      <c r="D16" s="21" t="s">
        <v>1</v>
      </c>
      <c r="E16" s="22" t="s">
        <v>17</v>
      </c>
      <c r="F16" s="22" t="s">
        <v>18</v>
      </c>
      <c r="G16" s="22" t="s">
        <v>16</v>
      </c>
      <c r="H16" s="21" t="s">
        <v>2</v>
      </c>
      <c r="I16" s="21" t="s">
        <v>66</v>
      </c>
      <c r="J16" s="21" t="s">
        <v>3</v>
      </c>
      <c r="K16" s="21" t="s">
        <v>4</v>
      </c>
      <c r="L16" s="21" t="s">
        <v>55</v>
      </c>
      <c r="M16" s="21" t="s">
        <v>75</v>
      </c>
      <c r="N16" s="21" t="s">
        <v>76</v>
      </c>
      <c r="O16" s="21" t="s">
        <v>5</v>
      </c>
      <c r="P16" s="21" t="s">
        <v>6</v>
      </c>
    </row>
    <row r="17" spans="1:17" x14ac:dyDescent="0.4">
      <c r="A17">
        <v>1</v>
      </c>
      <c r="B17" t="s">
        <v>78</v>
      </c>
      <c r="C17" s="4" t="s">
        <v>14</v>
      </c>
      <c r="D17" s="4" t="s">
        <v>12</v>
      </c>
      <c r="E17" s="5" t="s">
        <v>44</v>
      </c>
      <c r="F17" s="5"/>
      <c r="G17" s="24" t="s">
        <v>45</v>
      </c>
      <c r="H17" s="4" t="s">
        <v>24</v>
      </c>
      <c r="I17" s="4" t="s">
        <v>46</v>
      </c>
      <c r="J17" s="4" t="s">
        <v>25</v>
      </c>
      <c r="K17" s="4" t="s">
        <v>26</v>
      </c>
      <c r="L17" s="4" t="s">
        <v>57</v>
      </c>
      <c r="M17" s="6">
        <v>45597</v>
      </c>
      <c r="N17" s="6"/>
      <c r="O17" s="4"/>
      <c r="P17" s="23" t="str">
        <f>IF(登録申請書3[[#This Row],[対象建物]]="","",VLOOKUP(登録申請書3[[#This Row],[対象建物]],このシートは変更しないでください!B:D,3,FALSE))</f>
        <v>IC</v>
      </c>
      <c r="Q17" t="str" cm="1">
        <f t="array" ref="Q17">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18" spans="1:17" x14ac:dyDescent="0.4">
      <c r="A18">
        <v>2</v>
      </c>
      <c r="B18" t="s">
        <v>78</v>
      </c>
      <c r="C18" s="4" t="s">
        <v>54</v>
      </c>
      <c r="D18" s="4" t="s">
        <v>12</v>
      </c>
      <c r="E18" s="5"/>
      <c r="F18" s="5" t="s">
        <v>48</v>
      </c>
      <c r="G18" s="24" t="s">
        <v>88</v>
      </c>
      <c r="H18" s="4" t="s">
        <v>27</v>
      </c>
      <c r="I18" s="4" t="s">
        <v>47</v>
      </c>
      <c r="J18" s="4" t="s">
        <v>25</v>
      </c>
      <c r="K18" s="4" t="s">
        <v>28</v>
      </c>
      <c r="L18" s="4" t="s">
        <v>58</v>
      </c>
      <c r="M18" s="6">
        <v>45611</v>
      </c>
      <c r="N18" s="6"/>
      <c r="O18" s="4"/>
      <c r="P18" s="23" t="str">
        <f>IF(登録申請書3[[#This Row],[対象建物]]="","",VLOOKUP(登録申請書3[[#This Row],[対象建物]],このシートは変更しないでください!B:D,3,FALSE))</f>
        <v>磁気</v>
      </c>
      <c r="Q18" t="str" cm="1">
        <f t="array" ref="Q18">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19" spans="1:17" x14ac:dyDescent="0.4">
      <c r="A19">
        <v>3</v>
      </c>
      <c r="B19" t="s">
        <v>79</v>
      </c>
      <c r="C19" s="4" t="s">
        <v>15</v>
      </c>
      <c r="D19" s="4" t="s">
        <v>12</v>
      </c>
      <c r="E19" s="5"/>
      <c r="F19" s="5"/>
      <c r="G19" s="24"/>
      <c r="H19" s="4" t="s">
        <v>29</v>
      </c>
      <c r="I19" s="4" t="s">
        <v>49</v>
      </c>
      <c r="J19" s="4" t="s">
        <v>65</v>
      </c>
      <c r="K19" s="4" t="s">
        <v>89</v>
      </c>
      <c r="L19" s="4" t="s">
        <v>85</v>
      </c>
      <c r="M19" s="6">
        <v>45597</v>
      </c>
      <c r="N19" s="6">
        <v>45626</v>
      </c>
      <c r="O19" s="4"/>
      <c r="P19" s="23" t="str">
        <f>IF(登録申請書3[[#This Row],[対象建物]]="","",VLOOKUP(登録申請書3[[#This Row],[対象建物]],このシートは変更しないでください!B:D,3,FALSE))</f>
        <v>IC</v>
      </c>
      <c r="Q19" t="str" cm="1">
        <f t="array" ref="Q19">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0" spans="1:17" x14ac:dyDescent="0.4">
      <c r="A20">
        <v>4</v>
      </c>
      <c r="B20" t="s">
        <v>79</v>
      </c>
      <c r="C20" s="4" t="s">
        <v>54</v>
      </c>
      <c r="D20" s="4" t="s">
        <v>12</v>
      </c>
      <c r="E20" s="5"/>
      <c r="F20" s="5"/>
      <c r="G20" s="24"/>
      <c r="H20" s="4" t="s">
        <v>83</v>
      </c>
      <c r="I20" s="4" t="s">
        <v>84</v>
      </c>
      <c r="J20" s="4" t="s">
        <v>65</v>
      </c>
      <c r="K20" s="4" t="s">
        <v>82</v>
      </c>
      <c r="L20" s="4" t="s">
        <v>81</v>
      </c>
      <c r="M20" s="6">
        <v>45597</v>
      </c>
      <c r="N20" s="6">
        <v>45747</v>
      </c>
      <c r="O20" s="4"/>
      <c r="P20" s="23" t="str">
        <f>IF(登録申請書3[[#This Row],[対象建物]]="","",VLOOKUP(登録申請書3[[#This Row],[対象建物]],このシートは変更しないでください!B:D,3,FALSE))</f>
        <v>磁気</v>
      </c>
      <c r="Q20" t="str" cm="1">
        <f t="array" ref="Q20">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1" spans="1:17" x14ac:dyDescent="0.4">
      <c r="A21">
        <v>5</v>
      </c>
      <c r="C21" s="4"/>
      <c r="D21" s="4"/>
      <c r="E21" s="5"/>
      <c r="F21" s="5"/>
      <c r="G21" s="24"/>
      <c r="H21" s="4"/>
      <c r="I21" s="4"/>
      <c r="J21" s="4"/>
      <c r="K21" s="4"/>
      <c r="L21" s="4"/>
      <c r="M21" s="6"/>
      <c r="N21" s="6"/>
      <c r="O21" s="4"/>
      <c r="P21" s="23" t="str">
        <f>IF(登録申請書3[[#This Row],[対象建物]]="","",VLOOKUP(登録申請書3[[#This Row],[対象建物]],このシートは変更しないでください!B:D,3,FALSE))</f>
        <v/>
      </c>
      <c r="Q21" t="str" cm="1">
        <f t="array" ref="Q21">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2" spans="1:17" x14ac:dyDescent="0.4">
      <c r="A22">
        <v>6</v>
      </c>
      <c r="C22" s="4"/>
      <c r="D22" s="4"/>
      <c r="E22" s="5"/>
      <c r="F22" s="5"/>
      <c r="G22" s="24"/>
      <c r="H22" s="4"/>
      <c r="I22" s="4"/>
      <c r="J22" s="4"/>
      <c r="K22" s="4"/>
      <c r="L22" s="4"/>
      <c r="M22" s="6"/>
      <c r="N22" s="6"/>
      <c r="O22" s="4"/>
      <c r="P22" s="23" t="str">
        <f>IF(登録申請書3[[#This Row],[対象建物]]="","",VLOOKUP(登録申請書3[[#This Row],[対象建物]],このシートは変更しないでください!B:D,3,FALSE))</f>
        <v/>
      </c>
      <c r="Q22" t="str" cm="1">
        <f t="array" ref="Q22">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3" spans="1:17" x14ac:dyDescent="0.4">
      <c r="A23">
        <v>7</v>
      </c>
      <c r="C23" s="4"/>
      <c r="D23" s="4"/>
      <c r="E23" s="5"/>
      <c r="F23" s="5"/>
      <c r="G23" s="24"/>
      <c r="H23" s="4"/>
      <c r="I23" s="4"/>
      <c r="J23" s="4"/>
      <c r="K23" s="4"/>
      <c r="L23" s="4"/>
      <c r="M23" s="6"/>
      <c r="N23" s="6"/>
      <c r="O23" s="4"/>
      <c r="P23" s="23" t="str">
        <f>IF(登録申請書3[[#This Row],[対象建物]]="","",VLOOKUP(登録申請書3[[#This Row],[対象建物]],このシートは変更しないでください!B:D,3,FALSE))</f>
        <v/>
      </c>
      <c r="Q23" t="str" cm="1">
        <f t="array" ref="Q23">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4" spans="1:17" x14ac:dyDescent="0.4">
      <c r="A24">
        <v>8</v>
      </c>
      <c r="C24" s="4"/>
      <c r="D24" s="4"/>
      <c r="E24" s="5"/>
      <c r="F24" s="5"/>
      <c r="G24" s="24"/>
      <c r="H24" s="4"/>
      <c r="I24" s="4"/>
      <c r="J24" s="4"/>
      <c r="K24" s="4"/>
      <c r="L24" s="4"/>
      <c r="M24" s="6"/>
      <c r="N24" s="6"/>
      <c r="O24" s="4"/>
      <c r="P24" s="23" t="str">
        <f>IF(登録申請書3[[#This Row],[対象建物]]="","",VLOOKUP(登録申請書3[[#This Row],[対象建物]],このシートは変更しないでください!B:D,3,FALSE))</f>
        <v/>
      </c>
      <c r="Q24" t="str" cm="1">
        <f t="array" ref="Q24">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5" spans="1:17" x14ac:dyDescent="0.4">
      <c r="A25">
        <v>9</v>
      </c>
      <c r="C25" s="4"/>
      <c r="D25" s="4"/>
      <c r="E25" s="5"/>
      <c r="F25" s="5"/>
      <c r="G25" s="24"/>
      <c r="H25" s="4"/>
      <c r="I25" s="4"/>
      <c r="J25" s="4"/>
      <c r="K25" s="4"/>
      <c r="L25" s="4"/>
      <c r="M25" s="6"/>
      <c r="N25" s="6"/>
      <c r="O25" s="4"/>
      <c r="P25" s="23" t="str">
        <f>IF(登録申請書3[[#This Row],[対象建物]]="","",VLOOKUP(登録申請書3[[#This Row],[対象建物]],このシートは変更しないでください!B:D,3,FALSE))</f>
        <v/>
      </c>
      <c r="Q25" t="str" cm="1">
        <f t="array" ref="Q25">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6" spans="1:17" x14ac:dyDescent="0.4">
      <c r="A26">
        <v>10</v>
      </c>
      <c r="C26" s="4"/>
      <c r="D26" s="4"/>
      <c r="E26" s="5"/>
      <c r="F26" s="5"/>
      <c r="G26" s="24"/>
      <c r="H26" s="4"/>
      <c r="I26" s="4"/>
      <c r="J26" s="4"/>
      <c r="K26" s="4"/>
      <c r="L26" s="4"/>
      <c r="M26" s="6"/>
      <c r="N26" s="6"/>
      <c r="O26" s="4"/>
      <c r="P26" s="23" t="str">
        <f>IF(登録申請書3[[#This Row],[対象建物]]="","",VLOOKUP(登録申請書3[[#This Row],[対象建物]],このシートは変更しないでください!B:D,3,FALSE))</f>
        <v/>
      </c>
      <c r="Q26" t="str" cm="1">
        <f t="array" ref="Q26">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7" spans="1:17" x14ac:dyDescent="0.4">
      <c r="A27">
        <v>11</v>
      </c>
      <c r="C27" s="4"/>
      <c r="D27" s="4"/>
      <c r="E27" s="5"/>
      <c r="F27" s="5"/>
      <c r="G27" s="24"/>
      <c r="H27" s="4"/>
      <c r="I27" s="4"/>
      <c r="J27" s="4"/>
      <c r="K27" s="4"/>
      <c r="L27" s="4"/>
      <c r="M27" s="6"/>
      <c r="N27" s="6"/>
      <c r="O27" s="4"/>
      <c r="P27" s="23" t="str">
        <f>IF(登録申請書3[[#This Row],[対象建物]]="","",VLOOKUP(登録申請書3[[#This Row],[対象建物]],このシートは変更しないでください!B:D,3,FALSE))</f>
        <v/>
      </c>
      <c r="Q27" t="str" cm="1">
        <f t="array" ref="Q27">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8" spans="1:17" x14ac:dyDescent="0.4">
      <c r="A28">
        <v>12</v>
      </c>
      <c r="C28" s="4"/>
      <c r="D28" s="4"/>
      <c r="E28" s="5"/>
      <c r="F28" s="5"/>
      <c r="G28" s="24"/>
      <c r="H28" s="4"/>
      <c r="I28" s="4"/>
      <c r="J28" s="4"/>
      <c r="K28" s="4"/>
      <c r="L28" s="4"/>
      <c r="M28" s="6"/>
      <c r="N28" s="6"/>
      <c r="O28" s="4"/>
      <c r="P28" s="23" t="str">
        <f>IF(登録申請書3[[#This Row],[対象建物]]="","",VLOOKUP(登録申請書3[[#This Row],[対象建物]],このシートは変更しないでください!B:D,3,FALSE))</f>
        <v/>
      </c>
      <c r="Q28" t="str" cm="1">
        <f t="array" ref="Q28">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29" spans="1:17" x14ac:dyDescent="0.4">
      <c r="A29">
        <v>13</v>
      </c>
      <c r="C29" s="4"/>
      <c r="D29" s="4"/>
      <c r="E29" s="5"/>
      <c r="F29" s="5"/>
      <c r="G29" s="24"/>
      <c r="H29" s="4"/>
      <c r="I29" s="4"/>
      <c r="J29" s="4"/>
      <c r="K29" s="4"/>
      <c r="L29" s="4"/>
      <c r="M29" s="6"/>
      <c r="N29" s="6"/>
      <c r="O29" s="4"/>
      <c r="P29" s="23" t="str">
        <f>IF(登録申請書3[[#This Row],[対象建物]]="","",VLOOKUP(登録申請書3[[#This Row],[対象建物]],このシートは変更しないでください!B:D,3,FALSE))</f>
        <v/>
      </c>
      <c r="Q29" t="str" cm="1">
        <f t="array" ref="Q29">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0" spans="1:17" x14ac:dyDescent="0.4">
      <c r="A30">
        <v>14</v>
      </c>
      <c r="C30" s="4"/>
      <c r="D30" s="4"/>
      <c r="E30" s="5"/>
      <c r="F30" s="5"/>
      <c r="G30" s="24"/>
      <c r="H30" s="4"/>
      <c r="I30" s="4"/>
      <c r="J30" s="4"/>
      <c r="K30" s="4"/>
      <c r="L30" s="4"/>
      <c r="M30" s="6"/>
      <c r="N30" s="6"/>
      <c r="O30" s="4"/>
      <c r="P30" s="23" t="str">
        <f>IF(登録申請書3[[#This Row],[対象建物]]="","",VLOOKUP(登録申請書3[[#This Row],[対象建物]],このシートは変更しないでください!B:D,3,FALSE))</f>
        <v/>
      </c>
      <c r="Q30" t="str" cm="1">
        <f t="array" ref="Q30">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1" spans="1:17" x14ac:dyDescent="0.4">
      <c r="A31">
        <v>15</v>
      </c>
      <c r="C31" s="4"/>
      <c r="D31" s="4"/>
      <c r="E31" s="5"/>
      <c r="F31" s="5"/>
      <c r="G31" s="24"/>
      <c r="H31" s="4"/>
      <c r="I31" s="4"/>
      <c r="J31" s="4"/>
      <c r="K31" s="4"/>
      <c r="L31" s="4"/>
      <c r="M31" s="6"/>
      <c r="N31" s="6"/>
      <c r="O31" s="4"/>
      <c r="P31" s="23" t="str">
        <f>IF(登録申請書3[[#This Row],[対象建物]]="","",VLOOKUP(登録申請書3[[#This Row],[対象建物]],このシートは変更しないでください!B:D,3,FALSE))</f>
        <v/>
      </c>
      <c r="Q31" t="str" cm="1">
        <f t="array" ref="Q31">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2" spans="1:17" x14ac:dyDescent="0.4">
      <c r="A32">
        <v>16</v>
      </c>
      <c r="C32" s="4"/>
      <c r="D32" s="4"/>
      <c r="E32" s="5"/>
      <c r="F32" s="5"/>
      <c r="G32" s="24"/>
      <c r="H32" s="4"/>
      <c r="I32" s="4"/>
      <c r="J32" s="4"/>
      <c r="K32" s="4"/>
      <c r="L32" s="4"/>
      <c r="M32" s="6"/>
      <c r="N32" s="6"/>
      <c r="O32" s="4"/>
      <c r="P32" s="23" t="str">
        <f>IF(登録申請書3[[#This Row],[対象建物]]="","",VLOOKUP(登録申請書3[[#This Row],[対象建物]],このシートは変更しないでください!B:D,3,FALSE))</f>
        <v/>
      </c>
      <c r="Q32" t="str" cm="1">
        <f t="array" ref="Q32">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3" spans="1:17" x14ac:dyDescent="0.4">
      <c r="A33">
        <v>17</v>
      </c>
      <c r="C33" s="4"/>
      <c r="D33" s="4"/>
      <c r="E33" s="5"/>
      <c r="F33" s="5"/>
      <c r="G33" s="24"/>
      <c r="H33" s="4"/>
      <c r="I33" s="4"/>
      <c r="J33" s="4"/>
      <c r="K33" s="4"/>
      <c r="L33" s="4"/>
      <c r="M33" s="6"/>
      <c r="N33" s="6"/>
      <c r="O33" s="4"/>
      <c r="P33" s="23" t="str">
        <f>IF(登録申請書3[[#This Row],[対象建物]]="","",VLOOKUP(登録申請書3[[#This Row],[対象建物]],このシートは変更しないでください!B:D,3,FALSE))</f>
        <v/>
      </c>
      <c r="Q33" t="str" cm="1">
        <f t="array" ref="Q33">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4" spans="1:17" x14ac:dyDescent="0.4">
      <c r="A34">
        <v>18</v>
      </c>
      <c r="C34" s="4"/>
      <c r="D34" s="4"/>
      <c r="E34" s="5"/>
      <c r="F34" s="5"/>
      <c r="G34" s="24"/>
      <c r="H34" s="4"/>
      <c r="I34" s="4"/>
      <c r="J34" s="4"/>
      <c r="K34" s="4"/>
      <c r="L34" s="4"/>
      <c r="M34" s="6"/>
      <c r="N34" s="6"/>
      <c r="O34" s="4"/>
      <c r="P34" s="23" t="str">
        <f>IF(登録申請書3[[#This Row],[対象建物]]="","",VLOOKUP(登録申請書3[[#This Row],[対象建物]],このシートは変更しないでください!B:D,3,FALSE))</f>
        <v/>
      </c>
      <c r="Q34" t="str" cm="1">
        <f t="array" ref="Q34">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5" spans="1:17" x14ac:dyDescent="0.4">
      <c r="A35">
        <v>19</v>
      </c>
      <c r="C35" s="4"/>
      <c r="D35" s="4"/>
      <c r="E35" s="5"/>
      <c r="F35" s="5"/>
      <c r="G35" s="24"/>
      <c r="H35" s="4"/>
      <c r="I35" s="4"/>
      <c r="J35" s="4"/>
      <c r="K35" s="4"/>
      <c r="L35" s="4"/>
      <c r="M35" s="6"/>
      <c r="N35" s="6"/>
      <c r="O35" s="4"/>
      <c r="P35" s="23" t="str">
        <f>IF(登録申請書3[[#This Row],[対象建物]]="","",VLOOKUP(登録申請書3[[#This Row],[対象建物]],このシートは変更しないでください!B:D,3,FALSE))</f>
        <v/>
      </c>
      <c r="Q35" t="str" cm="1">
        <f t="array" ref="Q35">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6" spans="1:17" x14ac:dyDescent="0.4">
      <c r="A36">
        <v>20</v>
      </c>
      <c r="C36" s="4"/>
      <c r="D36" s="4"/>
      <c r="E36" s="5"/>
      <c r="F36" s="5"/>
      <c r="G36" s="24"/>
      <c r="H36" s="4"/>
      <c r="I36" s="4"/>
      <c r="J36" s="4"/>
      <c r="K36" s="4"/>
      <c r="L36" s="4"/>
      <c r="M36" s="6"/>
      <c r="N36" s="6"/>
      <c r="O36" s="4"/>
      <c r="P36" s="23" t="str">
        <f>IF(登録申請書3[[#This Row],[対象建物]]="","",VLOOKUP(登録申請書3[[#This Row],[対象建物]],このシートは変更しないでください!B:D,3,FALSE))</f>
        <v/>
      </c>
      <c r="Q36" t="str" cm="1">
        <f t="array" ref="Q36">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7" spans="1:17" x14ac:dyDescent="0.4">
      <c r="A37">
        <v>21</v>
      </c>
      <c r="C37" s="4"/>
      <c r="D37" s="4"/>
      <c r="E37" s="5"/>
      <c r="F37" s="5"/>
      <c r="G37" s="24"/>
      <c r="H37" s="4"/>
      <c r="I37" s="4"/>
      <c r="J37" s="4"/>
      <c r="K37" s="4"/>
      <c r="L37" s="4"/>
      <c r="M37" s="6"/>
      <c r="N37" s="6"/>
      <c r="O37" s="4"/>
      <c r="P37" s="23" t="str">
        <f>IF(登録申請書3[[#This Row],[対象建物]]="","",VLOOKUP(登録申請書3[[#This Row],[対象建物]],このシートは変更しないでください!B:D,3,FALSE))</f>
        <v/>
      </c>
      <c r="Q37" t="str" cm="1">
        <f t="array" ref="Q37">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8" spans="1:17" x14ac:dyDescent="0.4">
      <c r="A38">
        <v>22</v>
      </c>
      <c r="C38" s="4"/>
      <c r="D38" s="4"/>
      <c r="E38" s="5"/>
      <c r="F38" s="5"/>
      <c r="G38" s="24"/>
      <c r="H38" s="4"/>
      <c r="I38" s="4"/>
      <c r="J38" s="4"/>
      <c r="K38" s="4"/>
      <c r="L38" s="4"/>
      <c r="M38" s="6"/>
      <c r="N38" s="6"/>
      <c r="O38" s="4"/>
      <c r="P38" s="23" t="str">
        <f>IF(登録申請書3[[#This Row],[対象建物]]="","",VLOOKUP(登録申請書3[[#This Row],[対象建物]],このシートは変更しないでください!B:D,3,FALSE))</f>
        <v/>
      </c>
      <c r="Q38" t="str" cm="1">
        <f t="array" ref="Q38">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39" spans="1:17" x14ac:dyDescent="0.4">
      <c r="A39">
        <v>23</v>
      </c>
      <c r="C39" s="4"/>
      <c r="D39" s="4"/>
      <c r="E39" s="5"/>
      <c r="F39" s="5"/>
      <c r="G39" s="24"/>
      <c r="H39" s="4"/>
      <c r="I39" s="4"/>
      <c r="J39" s="4"/>
      <c r="K39" s="4"/>
      <c r="L39" s="4"/>
      <c r="M39" s="6"/>
      <c r="N39" s="6"/>
      <c r="O39" s="4"/>
      <c r="P39" s="23" t="str">
        <f>IF(登録申請書3[[#This Row],[対象建物]]="","",VLOOKUP(登録申請書3[[#This Row],[対象建物]],このシートは変更しないでください!B:D,3,FALSE))</f>
        <v/>
      </c>
      <c r="Q39" t="str" cm="1">
        <f t="array" ref="Q39">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0" spans="1:17" x14ac:dyDescent="0.4">
      <c r="A40">
        <v>24</v>
      </c>
      <c r="C40" s="4"/>
      <c r="D40" s="4"/>
      <c r="E40" s="5"/>
      <c r="F40" s="5"/>
      <c r="G40" s="24"/>
      <c r="H40" s="4"/>
      <c r="I40" s="4"/>
      <c r="J40" s="4"/>
      <c r="K40" s="4"/>
      <c r="L40" s="4"/>
      <c r="M40" s="6"/>
      <c r="N40" s="6"/>
      <c r="O40" s="4"/>
      <c r="P40" s="23" t="str">
        <f>IF(登録申請書3[[#This Row],[対象建物]]="","",VLOOKUP(登録申請書3[[#This Row],[対象建物]],このシートは変更しないでください!B:D,3,FALSE))</f>
        <v/>
      </c>
      <c r="Q40" t="str" cm="1">
        <f t="array" ref="Q40">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1" spans="1:17" x14ac:dyDescent="0.4">
      <c r="A41">
        <v>25</v>
      </c>
      <c r="C41" s="4"/>
      <c r="D41" s="4"/>
      <c r="E41" s="5"/>
      <c r="F41" s="5"/>
      <c r="G41" s="24"/>
      <c r="H41" s="4"/>
      <c r="I41" s="4"/>
      <c r="J41" s="4"/>
      <c r="K41" s="4"/>
      <c r="L41" s="4"/>
      <c r="M41" s="6"/>
      <c r="N41" s="6"/>
      <c r="O41" s="4"/>
      <c r="P41" s="23" t="str">
        <f>IF(登録申請書3[[#This Row],[対象建物]]="","",VLOOKUP(登録申請書3[[#This Row],[対象建物]],このシートは変更しないでください!B:D,3,FALSE))</f>
        <v/>
      </c>
      <c r="Q41" t="str" cm="1">
        <f t="array" ref="Q41">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2" spans="1:17" x14ac:dyDescent="0.4">
      <c r="A42">
        <v>26</v>
      </c>
      <c r="C42" s="4"/>
      <c r="D42" s="4"/>
      <c r="E42" s="5"/>
      <c r="F42" s="5"/>
      <c r="G42" s="24"/>
      <c r="H42" s="4"/>
      <c r="I42" s="4"/>
      <c r="J42" s="4"/>
      <c r="K42" s="4"/>
      <c r="L42" s="4"/>
      <c r="M42" s="6"/>
      <c r="N42" s="6"/>
      <c r="O42" s="4"/>
      <c r="P42" s="23" t="str">
        <f>IF(登録申請書3[[#This Row],[対象建物]]="","",VLOOKUP(登録申請書3[[#This Row],[対象建物]],このシートは変更しないでください!B:D,3,FALSE))</f>
        <v/>
      </c>
      <c r="Q42" t="str" cm="1">
        <f t="array" ref="Q42">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3" spans="1:17" x14ac:dyDescent="0.4">
      <c r="A43">
        <v>27</v>
      </c>
      <c r="C43" s="4"/>
      <c r="D43" s="4"/>
      <c r="E43" s="5"/>
      <c r="F43" s="5"/>
      <c r="G43" s="24"/>
      <c r="H43" s="4"/>
      <c r="I43" s="4"/>
      <c r="J43" s="4"/>
      <c r="K43" s="4"/>
      <c r="L43" s="4"/>
      <c r="M43" s="6"/>
      <c r="N43" s="6"/>
      <c r="O43" s="4"/>
      <c r="P43" s="23" t="str">
        <f>IF(登録申請書3[[#This Row],[対象建物]]="","",VLOOKUP(登録申請書3[[#This Row],[対象建物]],このシートは変更しないでください!B:D,3,FALSE))</f>
        <v/>
      </c>
      <c r="Q43" t="str" cm="1">
        <f t="array" ref="Q43">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4" spans="1:17" x14ac:dyDescent="0.4">
      <c r="A44">
        <v>28</v>
      </c>
      <c r="C44" s="4"/>
      <c r="D44" s="4"/>
      <c r="E44" s="5"/>
      <c r="F44" s="5"/>
      <c r="G44" s="24"/>
      <c r="H44" s="4"/>
      <c r="I44" s="4"/>
      <c r="J44" s="4"/>
      <c r="K44" s="4"/>
      <c r="L44" s="4"/>
      <c r="M44" s="6"/>
      <c r="N44" s="6"/>
      <c r="O44" s="4"/>
      <c r="P44" s="23" t="str">
        <f>IF(登録申請書3[[#This Row],[対象建物]]="","",VLOOKUP(登録申請書3[[#This Row],[対象建物]],このシートは変更しないでください!B:D,3,FALSE))</f>
        <v/>
      </c>
      <c r="Q44" t="str" cm="1">
        <f t="array" ref="Q44">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5" spans="1:17" x14ac:dyDescent="0.4">
      <c r="A45">
        <v>29</v>
      </c>
      <c r="C45" s="4"/>
      <c r="D45" s="4"/>
      <c r="E45" s="5"/>
      <c r="F45" s="5"/>
      <c r="G45" s="24"/>
      <c r="H45" s="4"/>
      <c r="I45" s="4"/>
      <c r="J45" s="4"/>
      <c r="K45" s="4"/>
      <c r="L45" s="4"/>
      <c r="M45" s="6"/>
      <c r="N45" s="6"/>
      <c r="O45" s="4"/>
      <c r="P45" s="23" t="str">
        <f>IF(登録申請書3[[#This Row],[対象建物]]="","",VLOOKUP(登録申請書3[[#This Row],[対象建物]],このシートは変更しないでください!B:D,3,FALSE))</f>
        <v/>
      </c>
      <c r="Q45" t="str" cm="1">
        <f t="array" ref="Q45">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6" spans="1:17" x14ac:dyDescent="0.4">
      <c r="A46">
        <v>30</v>
      </c>
      <c r="C46" s="4"/>
      <c r="D46" s="4"/>
      <c r="E46" s="5"/>
      <c r="F46" s="5"/>
      <c r="G46" s="24"/>
      <c r="H46" s="4"/>
      <c r="I46" s="4"/>
      <c r="J46" s="4"/>
      <c r="K46" s="4"/>
      <c r="L46" s="4"/>
      <c r="M46" s="6"/>
      <c r="N46" s="6"/>
      <c r="O46" s="4"/>
      <c r="P46" s="23" t="str">
        <f>IF(登録申請書3[[#This Row],[対象建物]]="","",VLOOKUP(登録申請書3[[#This Row],[対象建物]],このシートは変更しないでください!B:D,3,FALSE))</f>
        <v/>
      </c>
      <c r="Q46" t="str" cm="1">
        <f t="array" ref="Q46">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7" spans="1:17" x14ac:dyDescent="0.4">
      <c r="A47">
        <v>31</v>
      </c>
      <c r="C47" s="4"/>
      <c r="D47" s="4"/>
      <c r="E47" s="5"/>
      <c r="F47" s="5"/>
      <c r="G47" s="24"/>
      <c r="H47" s="4"/>
      <c r="I47" s="4"/>
      <c r="J47" s="4"/>
      <c r="K47" s="4"/>
      <c r="L47" s="4"/>
      <c r="M47" s="6"/>
      <c r="N47" s="6"/>
      <c r="O47" s="4"/>
      <c r="P47" s="23" t="str">
        <f>IF(登録申請書3[[#This Row],[対象建物]]="","",VLOOKUP(登録申請書3[[#This Row],[対象建物]],このシートは変更しないでください!B:D,3,FALSE))</f>
        <v/>
      </c>
      <c r="Q47" t="str" cm="1">
        <f t="array" ref="Q47">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8" spans="1:17" x14ac:dyDescent="0.4">
      <c r="A48">
        <v>32</v>
      </c>
      <c r="C48" s="4"/>
      <c r="D48" s="4"/>
      <c r="E48" s="5"/>
      <c r="F48" s="5"/>
      <c r="G48" s="24"/>
      <c r="H48" s="4"/>
      <c r="I48" s="4"/>
      <c r="J48" s="4"/>
      <c r="K48" s="4"/>
      <c r="L48" s="4"/>
      <c r="M48" s="6"/>
      <c r="N48" s="6"/>
      <c r="O48" s="4"/>
      <c r="P48" s="23" t="str">
        <f>IF(登録申請書3[[#This Row],[対象建物]]="","",VLOOKUP(登録申請書3[[#This Row],[対象建物]],このシートは変更しないでください!B:D,3,FALSE))</f>
        <v/>
      </c>
      <c r="Q48" t="str" cm="1">
        <f t="array" ref="Q48">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49" spans="1:17" x14ac:dyDescent="0.4">
      <c r="A49">
        <v>33</v>
      </c>
      <c r="C49" s="4"/>
      <c r="D49" s="4"/>
      <c r="E49" s="5"/>
      <c r="F49" s="5"/>
      <c r="G49" s="24"/>
      <c r="H49" s="4"/>
      <c r="I49" s="4"/>
      <c r="J49" s="4"/>
      <c r="K49" s="4"/>
      <c r="L49" s="4"/>
      <c r="M49" s="6"/>
      <c r="N49" s="6"/>
      <c r="O49" s="4"/>
      <c r="P49" s="23" t="str">
        <f>IF(登録申請書3[[#This Row],[対象建物]]="","",VLOOKUP(登録申請書3[[#This Row],[対象建物]],このシートは変更しないでください!B:D,3,FALSE))</f>
        <v/>
      </c>
      <c r="Q49" t="str" cm="1">
        <f t="array" ref="Q49">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0" spans="1:17" x14ac:dyDescent="0.4">
      <c r="A50">
        <v>34</v>
      </c>
      <c r="C50" s="4"/>
      <c r="D50" s="4"/>
      <c r="E50" s="5"/>
      <c r="F50" s="5"/>
      <c r="G50" s="24"/>
      <c r="H50" s="4"/>
      <c r="I50" s="4"/>
      <c r="J50" s="4"/>
      <c r="K50" s="4"/>
      <c r="L50" s="4"/>
      <c r="M50" s="6"/>
      <c r="N50" s="6"/>
      <c r="O50" s="4"/>
      <c r="P50" s="23" t="str">
        <f>IF(登録申請書3[[#This Row],[対象建物]]="","",VLOOKUP(登録申請書3[[#This Row],[対象建物]],このシートは変更しないでください!B:D,3,FALSE))</f>
        <v/>
      </c>
      <c r="Q50" t="str" cm="1">
        <f t="array" ref="Q50">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1" spans="1:17" x14ac:dyDescent="0.4">
      <c r="A51">
        <v>35</v>
      </c>
      <c r="C51" s="4"/>
      <c r="D51" s="4"/>
      <c r="E51" s="5"/>
      <c r="F51" s="5"/>
      <c r="G51" s="24"/>
      <c r="H51" s="4"/>
      <c r="I51" s="4"/>
      <c r="J51" s="4"/>
      <c r="K51" s="4"/>
      <c r="L51" s="4"/>
      <c r="M51" s="6"/>
      <c r="N51" s="6"/>
      <c r="O51" s="4"/>
      <c r="P51" s="23" t="str">
        <f>IF(登録申請書3[[#This Row],[対象建物]]="","",VLOOKUP(登録申請書3[[#This Row],[対象建物]],このシートは変更しないでください!B:D,3,FALSE))</f>
        <v/>
      </c>
      <c r="Q51" t="str" cm="1">
        <f t="array" ref="Q51">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2" spans="1:17" x14ac:dyDescent="0.4">
      <c r="A52">
        <v>36</v>
      </c>
      <c r="C52" s="4"/>
      <c r="D52" s="4"/>
      <c r="E52" s="5"/>
      <c r="F52" s="5"/>
      <c r="G52" s="24"/>
      <c r="H52" s="4"/>
      <c r="I52" s="4"/>
      <c r="J52" s="4"/>
      <c r="K52" s="4"/>
      <c r="L52" s="4"/>
      <c r="M52" s="6"/>
      <c r="N52" s="6"/>
      <c r="O52" s="4"/>
      <c r="P52" s="23" t="str">
        <f>IF(登録申請書3[[#This Row],[対象建物]]="","",VLOOKUP(登録申請書3[[#This Row],[対象建物]],このシートは変更しないでください!B:D,3,FALSE))</f>
        <v/>
      </c>
      <c r="Q52" t="str" cm="1">
        <f t="array" ref="Q52">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3" spans="1:17" x14ac:dyDescent="0.4">
      <c r="A53">
        <v>37</v>
      </c>
      <c r="C53" s="4"/>
      <c r="D53" s="4"/>
      <c r="E53" s="5"/>
      <c r="F53" s="5"/>
      <c r="G53" s="24"/>
      <c r="H53" s="4"/>
      <c r="I53" s="4"/>
      <c r="J53" s="4"/>
      <c r="K53" s="4"/>
      <c r="L53" s="4"/>
      <c r="M53" s="6"/>
      <c r="N53" s="6"/>
      <c r="O53" s="4"/>
      <c r="P53" s="23" t="str">
        <f>IF(登録申請書3[[#This Row],[対象建物]]="","",VLOOKUP(登録申請書3[[#This Row],[対象建物]],このシートは変更しないでください!B:D,3,FALSE))</f>
        <v/>
      </c>
      <c r="Q53" t="str" cm="1">
        <f t="array" ref="Q53">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4" spans="1:17" x14ac:dyDescent="0.4">
      <c r="A54">
        <v>38</v>
      </c>
      <c r="C54" s="4"/>
      <c r="D54" s="4"/>
      <c r="E54" s="5"/>
      <c r="F54" s="5"/>
      <c r="G54" s="24"/>
      <c r="H54" s="4"/>
      <c r="I54" s="4"/>
      <c r="J54" s="4"/>
      <c r="K54" s="4"/>
      <c r="L54" s="4"/>
      <c r="M54" s="6"/>
      <c r="N54" s="6"/>
      <c r="O54" s="4"/>
      <c r="P54" s="23" t="str">
        <f>IF(登録申請書3[[#This Row],[対象建物]]="","",VLOOKUP(登録申請書3[[#This Row],[対象建物]],このシートは変更しないでください!B:D,3,FALSE))</f>
        <v/>
      </c>
      <c r="Q54" t="str" cm="1">
        <f t="array" ref="Q54">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5" spans="1:17" x14ac:dyDescent="0.4">
      <c r="A55">
        <v>39</v>
      </c>
      <c r="C55" s="4"/>
      <c r="D55" s="4"/>
      <c r="E55" s="5"/>
      <c r="F55" s="5"/>
      <c r="G55" s="24"/>
      <c r="H55" s="4"/>
      <c r="I55" s="4"/>
      <c r="J55" s="4"/>
      <c r="K55" s="4"/>
      <c r="L55" s="4"/>
      <c r="M55" s="6"/>
      <c r="N55" s="6"/>
      <c r="O55" s="4"/>
      <c r="P55" s="23" t="str">
        <f>IF(登録申請書3[[#This Row],[対象建物]]="","",VLOOKUP(登録申請書3[[#This Row],[対象建物]],このシートは変更しないでください!B:D,3,FALSE))</f>
        <v/>
      </c>
      <c r="Q55" t="str" cm="1">
        <f t="array" ref="Q55">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6" spans="1:17" x14ac:dyDescent="0.4">
      <c r="A56">
        <v>40</v>
      </c>
      <c r="C56" s="4"/>
      <c r="D56" s="4"/>
      <c r="E56" s="5"/>
      <c r="F56" s="5"/>
      <c r="G56" s="24"/>
      <c r="H56" s="4"/>
      <c r="I56" s="4"/>
      <c r="J56" s="4"/>
      <c r="K56" s="4"/>
      <c r="L56" s="4"/>
      <c r="M56" s="6"/>
      <c r="N56" s="6"/>
      <c r="O56" s="4"/>
      <c r="P56" s="23" t="str">
        <f>IF(登録申請書3[[#This Row],[対象建物]]="","",VLOOKUP(登録申請書3[[#This Row],[対象建物]],このシートは変更しないでください!B:D,3,FALSE))</f>
        <v/>
      </c>
      <c r="Q56" t="str" cm="1">
        <f t="array" ref="Q56">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7" spans="1:17" x14ac:dyDescent="0.4">
      <c r="A57">
        <v>41</v>
      </c>
      <c r="C57" s="4"/>
      <c r="D57" s="4"/>
      <c r="E57" s="5"/>
      <c r="F57" s="5"/>
      <c r="G57" s="24"/>
      <c r="H57" s="4"/>
      <c r="I57" s="4"/>
      <c r="J57" s="4"/>
      <c r="K57" s="4"/>
      <c r="L57" s="4"/>
      <c r="M57" s="6"/>
      <c r="N57" s="6"/>
      <c r="O57" s="4"/>
      <c r="P57" s="23" t="str">
        <f>IF(登録申請書3[[#This Row],[対象建物]]="","",VLOOKUP(登録申請書3[[#This Row],[対象建物]],このシートは変更しないでください!B:D,3,FALSE))</f>
        <v/>
      </c>
      <c r="Q57" t="str" cm="1">
        <f t="array" ref="Q57">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8" spans="1:17" x14ac:dyDescent="0.4">
      <c r="A58">
        <v>42</v>
      </c>
      <c r="C58" s="4"/>
      <c r="D58" s="4"/>
      <c r="E58" s="5"/>
      <c r="F58" s="5"/>
      <c r="G58" s="24"/>
      <c r="H58" s="4"/>
      <c r="I58" s="4"/>
      <c r="J58" s="4"/>
      <c r="K58" s="4"/>
      <c r="L58" s="4"/>
      <c r="M58" s="6"/>
      <c r="N58" s="6"/>
      <c r="O58" s="4"/>
      <c r="P58" s="23" t="str">
        <f>IF(登録申請書3[[#This Row],[対象建物]]="","",VLOOKUP(登録申請書3[[#This Row],[対象建物]],このシートは変更しないでください!B:D,3,FALSE))</f>
        <v/>
      </c>
      <c r="Q58" t="str" cm="1">
        <f t="array" ref="Q58">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59" spans="1:17" x14ac:dyDescent="0.4">
      <c r="A59">
        <v>43</v>
      </c>
      <c r="C59" s="4"/>
      <c r="D59" s="4"/>
      <c r="E59" s="5"/>
      <c r="F59" s="5"/>
      <c r="G59" s="24"/>
      <c r="H59" s="4"/>
      <c r="I59" s="4"/>
      <c r="J59" s="4"/>
      <c r="K59" s="4"/>
      <c r="L59" s="4"/>
      <c r="M59" s="6"/>
      <c r="N59" s="6"/>
      <c r="O59" s="4"/>
      <c r="P59" s="23" t="str">
        <f>IF(登録申請書3[[#This Row],[対象建物]]="","",VLOOKUP(登録申請書3[[#This Row],[対象建物]],このシートは変更しないでください!B:D,3,FALSE))</f>
        <v/>
      </c>
      <c r="Q59" t="str" cm="1">
        <f t="array" ref="Q59">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60" spans="1:17" x14ac:dyDescent="0.4">
      <c r="A60">
        <v>44</v>
      </c>
      <c r="C60" s="4"/>
      <c r="D60" s="4"/>
      <c r="E60" s="5"/>
      <c r="F60" s="5"/>
      <c r="G60" s="24"/>
      <c r="H60" s="4"/>
      <c r="I60" s="4"/>
      <c r="J60" s="4"/>
      <c r="K60" s="4"/>
      <c r="L60" s="4"/>
      <c r="M60" s="6"/>
      <c r="N60" s="6"/>
      <c r="O60" s="4"/>
      <c r="P60" s="23" t="str">
        <f>IF(登録申請書3[[#This Row],[対象建物]]="","",VLOOKUP(登録申請書3[[#This Row],[対象建物]],このシートは変更しないでください!B:D,3,FALSE))</f>
        <v/>
      </c>
      <c r="Q60" t="str" cm="1">
        <f t="array" ref="Q60">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61" spans="1:17" x14ac:dyDescent="0.4">
      <c r="A61">
        <v>45</v>
      </c>
      <c r="C61" s="4"/>
      <c r="D61" s="4"/>
      <c r="E61" s="5"/>
      <c r="F61" s="5"/>
      <c r="G61" s="24"/>
      <c r="H61" s="4"/>
      <c r="I61" s="4"/>
      <c r="J61" s="4"/>
      <c r="K61" s="4"/>
      <c r="L61" s="4"/>
      <c r="M61" s="6"/>
      <c r="N61" s="6"/>
      <c r="O61" s="4"/>
      <c r="P61" s="23" t="str">
        <f>IF(登録申請書3[[#This Row],[対象建物]]="","",VLOOKUP(登録申請書3[[#This Row],[対象建物]],このシートは変更しないでください!B:D,3,FALSE))</f>
        <v/>
      </c>
      <c r="Q61" t="str" cm="1">
        <f t="array" ref="Q61">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62" spans="1:17" x14ac:dyDescent="0.4">
      <c r="A62">
        <v>46</v>
      </c>
      <c r="C62" s="4"/>
      <c r="D62" s="4"/>
      <c r="E62" s="5"/>
      <c r="F62" s="5"/>
      <c r="G62" s="24"/>
      <c r="H62" s="4"/>
      <c r="I62" s="4"/>
      <c r="J62" s="4"/>
      <c r="K62" s="4"/>
      <c r="L62" s="4"/>
      <c r="M62" s="6"/>
      <c r="N62" s="6"/>
      <c r="O62" s="4"/>
      <c r="P62" s="23" t="str">
        <f>IF(登録申請書3[[#This Row],[対象建物]]="","",VLOOKUP(登録申請書3[[#This Row],[対象建物]],このシートは変更しないでください!B:D,3,FALSE))</f>
        <v/>
      </c>
      <c r="Q62" t="str" cm="1">
        <f t="array" ref="Q62">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63" spans="1:17" x14ac:dyDescent="0.4">
      <c r="A63">
        <v>47</v>
      </c>
      <c r="C63" s="4"/>
      <c r="D63" s="4"/>
      <c r="E63" s="5"/>
      <c r="F63" s="5"/>
      <c r="G63" s="24"/>
      <c r="H63" s="4"/>
      <c r="I63" s="4"/>
      <c r="J63" s="4"/>
      <c r="K63" s="4"/>
      <c r="L63" s="4"/>
      <c r="M63" s="6"/>
      <c r="N63" s="6"/>
      <c r="O63" s="4"/>
      <c r="P63" s="23" t="str">
        <f>IF(登録申請書3[[#This Row],[対象建物]]="","",VLOOKUP(登録申請書3[[#This Row],[対象建物]],このシートは変更しないでください!B:D,3,FALSE))</f>
        <v/>
      </c>
      <c r="Q63" t="str" cm="1">
        <f t="array" ref="Q63">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64" spans="1:17" x14ac:dyDescent="0.4">
      <c r="A64">
        <v>48</v>
      </c>
      <c r="C64" s="4"/>
      <c r="D64" s="4"/>
      <c r="E64" s="5"/>
      <c r="F64" s="5"/>
      <c r="G64" s="24"/>
      <c r="H64" s="4"/>
      <c r="I64" s="4"/>
      <c r="J64" s="4"/>
      <c r="K64" s="4"/>
      <c r="L64" s="4"/>
      <c r="M64" s="6"/>
      <c r="N64" s="6"/>
      <c r="O64" s="4"/>
      <c r="P64" s="23" t="str">
        <f>IF(登録申請書3[[#This Row],[対象建物]]="","",VLOOKUP(登録申請書3[[#This Row],[対象建物]],このシートは変更しないでください!B:D,3,FALSE))</f>
        <v/>
      </c>
      <c r="Q64" t="str" cm="1">
        <f t="array" ref="Q64">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65" spans="1:17" x14ac:dyDescent="0.4">
      <c r="A65">
        <v>49</v>
      </c>
      <c r="C65" s="4"/>
      <c r="D65" s="4"/>
      <c r="E65" s="5"/>
      <c r="F65" s="5"/>
      <c r="G65" s="24"/>
      <c r="H65" s="4"/>
      <c r="I65" s="4"/>
      <c r="J65" s="4"/>
      <c r="K65" s="4"/>
      <c r="L65" s="4"/>
      <c r="M65" s="6"/>
      <c r="N65" s="6"/>
      <c r="O65" s="4"/>
      <c r="P65" s="23" t="str">
        <f>IF(登録申請書3[[#This Row],[対象建物]]="","",VLOOKUP(登録申請書3[[#This Row],[対象建物]],このシートは変更しないでください!B:D,3,FALSE))</f>
        <v/>
      </c>
      <c r="Q65" t="str" cm="1">
        <f t="array" ref="Q65">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row r="66" spans="1:17" x14ac:dyDescent="0.4">
      <c r="A66">
        <v>50</v>
      </c>
      <c r="C66" s="4"/>
      <c r="D66" s="4"/>
      <c r="E66" s="5"/>
      <c r="F66" s="5"/>
      <c r="G66" s="24"/>
      <c r="H66" s="4"/>
      <c r="I66" s="4"/>
      <c r="J66" s="4"/>
      <c r="K66" s="4"/>
      <c r="L66" s="4"/>
      <c r="M66" s="6"/>
      <c r="N66" s="6"/>
      <c r="O66" s="4"/>
      <c r="P66" s="23" t="str">
        <f>IF(登録申請書3[[#This Row],[対象建物]]="","",VLOOKUP(登録申請書3[[#This Row],[対象建物]],このシートは変更しないでください!B:D,3,FALSE))</f>
        <v/>
      </c>
      <c r="Q66" t="str" cm="1">
        <f t="array" ref="Q66">_xlfn.IFS(登録申請書3[[#This Row],[判定]]="","",登録申請書3[[#This Row],[申請項目]]="ゲストカード申請","",LENB(登録申請書3[[#This Row],[版数
（2桁）]])&lt;&gt;2,このシートは変更しないでください!$E$3,LEN(登録申請書3[[#This Row],[使用者氏名]])&gt;40,このシートは変更しないでください!$E$4,LEN(登録申請書3[[#This Row],[ﾌﾘｶﾞﾅ]])&lt;&gt;LENB(登録申請書3[[#This Row],[ﾌﾘｶﾞﾅ]]),このシートは変更しないでください!$E$5,LENB(登録申請書3[[#This Row],[ﾌﾘｶﾞﾅ]])&gt;12,このシートは変更しないでください!$E$5,LEN(登録申請書3[[#This Row],[所属]])&gt;12,このシートは変更しないでください!$E$6,LEN(登録申請書3[[#This Row],[職名]])&gt;12,このシートは変更しないでください!$E$7,登録申請書3[[#This Row],[判定]]="IC",IF(LENB(登録申請書3[[#This Row],[共通ID
（10桁）]])&lt;&gt;10,このシートは変更しないでください!$E$1,""),登録申請書3[[#This Row],[判定]]="磁気",IF(LENB(登録申請書3[[#This Row],[個人番号
（8桁）]])&lt;&gt;8,このシートは変更しないでください!$E$2,""))</f>
        <v/>
      </c>
    </row>
  </sheetData>
  <mergeCells count="9">
    <mergeCell ref="M13:P13"/>
    <mergeCell ref="M14:P14"/>
    <mergeCell ref="A2:P2"/>
    <mergeCell ref="O4:P4"/>
    <mergeCell ref="M6:P6"/>
    <mergeCell ref="M7:P7"/>
    <mergeCell ref="M11:P11"/>
    <mergeCell ref="M12:P12"/>
    <mergeCell ref="M5:P5"/>
  </mergeCells>
  <phoneticPr fontId="1"/>
  <conditionalFormatting sqref="E17:E66">
    <cfRule type="expression" dxfId="5" priority="2">
      <formula>AND($B17="入館登録申請",$P17="IC")</formula>
    </cfRule>
    <cfRule type="duplicateValues" dxfId="4" priority="5"/>
  </conditionalFormatting>
  <conditionalFormatting sqref="F17:F66">
    <cfRule type="expression" dxfId="3" priority="3">
      <formula>AND($B17="入館登録申請",$P17="磁気")</formula>
    </cfRule>
    <cfRule type="duplicateValues" dxfId="2" priority="6"/>
  </conditionalFormatting>
  <conditionalFormatting sqref="G17:G66">
    <cfRule type="expression" dxfId="1" priority="1">
      <formula>$B17="ゲストカード申請"</formula>
    </cfRule>
  </conditionalFormatting>
  <conditionalFormatting sqref="H17:I1048576">
    <cfRule type="duplicateValues" dxfId="0" priority="4"/>
  </conditionalFormatting>
  <dataValidations count="7">
    <dataValidation type="textLength" operator="lessThanOrEqual" showInputMessage="1" showErrorMessage="1" error="氏名はスペース含め40字までです。" sqref="H17:H66" xr:uid="{77BE789C-2CFC-4A63-B2BD-B0FE5544C085}">
      <formula1>40</formula1>
    </dataValidation>
    <dataValidation type="textLength" operator="lessThanOrEqual" showInputMessage="1" showErrorMessage="1" error="職名はスペース含め12字までです。" sqref="K17:K66" xr:uid="{CB73CDB6-975F-42C8-B466-90FA93376F13}">
      <formula1>12</formula1>
    </dataValidation>
    <dataValidation type="textLength" operator="lessThanOrEqual" showInputMessage="1" showErrorMessage="1" error="所属はスペース含め12字までです。" sqref="J17:J66" xr:uid="{69CEA89C-0199-48C4-8065-7906B961B3D7}">
      <formula1>12</formula1>
    </dataValidation>
    <dataValidation type="textLength" operator="lessThanOrEqual" showInputMessage="1" showErrorMessage="1" error="フリガナはスペース含め12字までです。" sqref="I17:I66" xr:uid="{44F3B9BF-DFAC-4983-BAC8-4729E1895A34}">
      <formula1>12</formula1>
    </dataValidation>
    <dataValidation type="textLength" operator="equal" allowBlank="1" showInputMessage="1" showErrorMessage="1" error="8桁で入力してください_x000a_（先頭に0がつく場合があります）" sqref="F17:F66" xr:uid="{CCB54B03-AEFD-4F42-8D94-A345DF4EAB88}">
      <formula1>8</formula1>
    </dataValidation>
    <dataValidation type="textLength" operator="equal" allowBlank="1" showInputMessage="1" showErrorMessage="1" error="10桁で入力してください_x000a_（先頭に0がつく場合があります）" sqref="E17:E66" xr:uid="{5CB0F3BE-D247-4105-9251-B57E46354B3B}">
      <formula1>10</formula1>
    </dataValidation>
    <dataValidation type="textLength" operator="equal" allowBlank="1" showInputMessage="1" showErrorMessage="1" error="2桁で入力してください_x000a_（先頭に0がつく場合があります）" sqref="G17:G66" xr:uid="{9372C181-D9F4-4CC6-A5D3-77468737C69D}">
      <formula1>2</formula1>
    </dataValidation>
  </dataValidations>
  <hyperlinks>
    <hyperlink ref="M14" r:id="rId1" xr:uid="{89FAD9A2-D12E-4727-B5F0-13B195030E48}"/>
  </hyperlinks>
  <printOptions horizontalCentered="1"/>
  <pageMargins left="0.70866141732283472" right="0.70866141732283472" top="0.74803149606299213" bottom="0.74803149606299213" header="0.31496062992125984" footer="0.31496062992125984"/>
  <pageSetup paperSize="9" scale="49" fitToHeight="0" orientation="landscape" r:id="rId2"/>
  <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E2260253-2AF4-42E5-9826-5FE6E7F2DDA1}">
          <x14:formula1>
            <xm:f>このシートは変更しないでください!$A$1:$A$2</xm:f>
          </x14:formula1>
          <xm:sqref>B17:B66</xm:sqref>
        </x14:dataValidation>
        <x14:dataValidation type="list" allowBlank="1" showInputMessage="1" showErrorMessage="1" xr:uid="{11E97948-2D60-4188-9B6E-7EBDDF580F77}">
          <x14:formula1>
            <xm:f>このシートは変更しないでください!$B$1:$B$5</xm:f>
          </x14:formula1>
          <xm:sqref>C17:C66</xm:sqref>
        </x14:dataValidation>
        <x14:dataValidation type="list" allowBlank="1" showInputMessage="1" showErrorMessage="1" xr:uid="{7EF6D12E-78DA-49E5-93FF-5F0BF8B7C7DE}">
          <x14:formula1>
            <xm:f>このシートは変更しないでください!$C$1:$C$2</xm:f>
          </x14:formula1>
          <xm:sqref>D17:D66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DF910-8390-41A5-8581-CAAE2F7DDD78}">
  <dimension ref="A2:B14"/>
  <sheetViews>
    <sheetView workbookViewId="0">
      <selection activeCell="B6" sqref="B6:B9"/>
    </sheetView>
  </sheetViews>
  <sheetFormatPr defaultRowHeight="18.75" x14ac:dyDescent="0.4"/>
  <cols>
    <col min="1" max="1" width="23.625" customWidth="1"/>
    <col min="2" max="2" width="20.625" customWidth="1"/>
  </cols>
  <sheetData>
    <row r="2" spans="1:2" x14ac:dyDescent="0.4">
      <c r="A2" t="s">
        <v>50</v>
      </c>
    </row>
    <row r="3" spans="1:2" x14ac:dyDescent="0.4">
      <c r="A3" t="s">
        <v>51</v>
      </c>
    </row>
    <row r="5" spans="1:2" x14ac:dyDescent="0.4">
      <c r="A5" s="3" t="s">
        <v>42</v>
      </c>
      <c r="B5" s="3" t="s">
        <v>52</v>
      </c>
    </row>
    <row r="6" spans="1:2" x14ac:dyDescent="0.4">
      <c r="A6" s="1" t="s">
        <v>33</v>
      </c>
      <c r="B6" s="66" t="s">
        <v>53</v>
      </c>
    </row>
    <row r="7" spans="1:2" x14ac:dyDescent="0.4">
      <c r="A7" s="1" t="s">
        <v>34</v>
      </c>
      <c r="B7" s="66"/>
    </row>
    <row r="8" spans="1:2" x14ac:dyDescent="0.4">
      <c r="A8" s="1" t="s">
        <v>35</v>
      </c>
      <c r="B8" s="66"/>
    </row>
    <row r="9" spans="1:2" ht="37.5" x14ac:dyDescent="0.4">
      <c r="A9" s="2" t="s">
        <v>36</v>
      </c>
      <c r="B9" s="66"/>
    </row>
    <row r="10" spans="1:2" x14ac:dyDescent="0.4">
      <c r="A10" s="1" t="s">
        <v>37</v>
      </c>
      <c r="B10" s="1" t="s">
        <v>38</v>
      </c>
    </row>
    <row r="11" spans="1:2" x14ac:dyDescent="0.4">
      <c r="A11" s="1" t="s">
        <v>39</v>
      </c>
      <c r="B11" s="66" t="s">
        <v>40</v>
      </c>
    </row>
    <row r="12" spans="1:2" x14ac:dyDescent="0.4">
      <c r="A12" s="1" t="s">
        <v>43</v>
      </c>
      <c r="B12" s="66"/>
    </row>
    <row r="13" spans="1:2" x14ac:dyDescent="0.4">
      <c r="A13" s="1" t="s">
        <v>61</v>
      </c>
      <c r="B13" s="1" t="s">
        <v>63</v>
      </c>
    </row>
    <row r="14" spans="1:2" x14ac:dyDescent="0.4">
      <c r="A14" s="1" t="s">
        <v>62</v>
      </c>
      <c r="B14" s="1" t="s">
        <v>74</v>
      </c>
    </row>
  </sheetData>
  <sheetProtection sheet="1" objects="1" scenarios="1"/>
  <mergeCells count="2">
    <mergeCell ref="B6:B9"/>
    <mergeCell ref="B11:B12"/>
  </mergeCells>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55458-280D-4AD8-B8CF-5F9477BFB17D}">
  <sheetPr>
    <tabColor theme="2" tint="-0.249977111117893"/>
  </sheetPr>
  <dimension ref="A1:E7"/>
  <sheetViews>
    <sheetView workbookViewId="0">
      <selection activeCell="E4" sqref="E4"/>
    </sheetView>
  </sheetViews>
  <sheetFormatPr defaultRowHeight="18.75" x14ac:dyDescent="0.4"/>
  <cols>
    <col min="1" max="1" width="35.625" bestFit="1" customWidth="1"/>
  </cols>
  <sheetData>
    <row r="1" spans="1:5" x14ac:dyDescent="0.4">
      <c r="A1" t="s">
        <v>78</v>
      </c>
      <c r="B1" t="s">
        <v>15</v>
      </c>
      <c r="C1" t="s">
        <v>12</v>
      </c>
      <c r="D1" t="s">
        <v>21</v>
      </c>
      <c r="E1" t="s">
        <v>67</v>
      </c>
    </row>
    <row r="2" spans="1:5" x14ac:dyDescent="0.4">
      <c r="A2" t="s">
        <v>79</v>
      </c>
      <c r="B2" t="s">
        <v>20</v>
      </c>
      <c r="C2" t="s">
        <v>13</v>
      </c>
      <c r="D2" t="s">
        <v>21</v>
      </c>
      <c r="E2" t="s">
        <v>68</v>
      </c>
    </row>
    <row r="3" spans="1:5" x14ac:dyDescent="0.4">
      <c r="B3" t="s">
        <v>14</v>
      </c>
      <c r="D3" t="s">
        <v>21</v>
      </c>
      <c r="E3" t="s">
        <v>69</v>
      </c>
    </row>
    <row r="4" spans="1:5" x14ac:dyDescent="0.4">
      <c r="B4" t="s">
        <v>32</v>
      </c>
      <c r="D4" t="s">
        <v>21</v>
      </c>
      <c r="E4" t="s">
        <v>71</v>
      </c>
    </row>
    <row r="5" spans="1:5" x14ac:dyDescent="0.4">
      <c r="B5" t="s">
        <v>54</v>
      </c>
      <c r="D5" t="s">
        <v>22</v>
      </c>
      <c r="E5" t="s">
        <v>72</v>
      </c>
    </row>
    <row r="6" spans="1:5" x14ac:dyDescent="0.4">
      <c r="E6" t="s">
        <v>70</v>
      </c>
    </row>
    <row r="7" spans="1:5" x14ac:dyDescent="0.4">
      <c r="E7" t="s">
        <v>73</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入力シート</vt:lpstr>
      <vt:lpstr>入力例</vt:lpstr>
      <vt:lpstr>希望する建物がリストにない場合</vt:lpstr>
      <vt:lpstr>このシートは変更しないでください</vt:lpstr>
      <vt:lpstr>入力シート!Print_Area</vt:lpstr>
      <vt:lpstr>入力例!Print_Area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比留間　脩二</dc:creator>
  <cp:lastModifiedBy>和田　一季</cp:lastModifiedBy>
  <cp:lastPrinted>2024-10-24T09:31:34Z</cp:lastPrinted>
  <dcterms:created xsi:type="dcterms:W3CDTF">2023-08-08T02:52:58Z</dcterms:created>
  <dcterms:modified xsi:type="dcterms:W3CDTF">2025-05-23T06:48:53Z</dcterms:modified>
</cp:coreProperties>
</file>